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Calendar" sheetId="1" r:id="rId4"/>
    <sheet state="visible" name="Sheet1" sheetId="2" r:id="rId5"/>
    <sheet state="visible" name="©" sheetId="3" r:id="rId6"/>
  </sheets>
  <definedNames>
    <definedName name="valuevx">42.314159</definedName>
    <definedName name="vertex42_copyright">"© 2013-2021 Vertex42 LLC"</definedName>
    <definedName localSheetId="1" name="vertex42_id">"yearly-school-calendar.xlsx"</definedName>
    <definedName name="vertex42_id">"school-event-calendar.xlsx"</definedName>
    <definedName localSheetId="1" name="vertex42_title">"Yearly School Calendar Template"</definedName>
    <definedName name="vertex42_title">"School Event Calendar Template"</definedName>
    <definedName name="year">EventCalendar!$Y$10</definedName>
    <definedName name="startday">EventCalendar!$Y$14</definedName>
  </definedNames>
  <calcPr/>
  <extLst>
    <ext uri="GoogleSheetsCustomDataVersion2">
      <go:sheetsCustomData xmlns:go="http://customooxmlschemas.google.com/" r:id="rId7" roundtripDataChecksum="n/e8js39DAqHFlD6pSzoEDemiHR+QMwNMkShCh2ooKM="/>
    </ext>
  </extLst>
</workbook>
</file>

<file path=xl/sharedStrings.xml><?xml version="1.0" encoding="utf-8"?>
<sst xmlns="http://schemas.openxmlformats.org/spreadsheetml/2006/main" count="86" uniqueCount="76">
  <si>
    <t>July</t>
  </si>
  <si>
    <t>January</t>
  </si>
  <si>
    <t>9, 16, 23, 30 Upper Level Summer Pulse Checks (1-3 PM)</t>
  </si>
  <si>
    <t>Christmas Break - No School</t>
  </si>
  <si>
    <t>© 2013-2021 Vertex42 LLC</t>
  </si>
  <si>
    <t>School Resumes</t>
  </si>
  <si>
    <t>Mandatory Informational School Meeting (2 PM)</t>
  </si>
  <si>
    <t>INSTRUCTIONS: Change the year in the cell below.</t>
  </si>
  <si>
    <t>Teacher Inservice - No School</t>
  </si>
  <si>
    <t>YEAR</t>
  </si>
  <si>
    <t>August</t>
  </si>
  <si>
    <t>February</t>
  </si>
  <si>
    <t>START DAY (1=Sun, 2=Mon)</t>
  </si>
  <si>
    <t>Upper Level Summer Pulse Checks (1-3 PM)</t>
  </si>
  <si>
    <t>18-22</t>
  </si>
  <si>
    <t>Booyah Outreach Event</t>
  </si>
  <si>
    <t>Welcome Celebration at 3-4 PM - GCA Basement</t>
  </si>
  <si>
    <t>Trimester 2 Ends</t>
  </si>
  <si>
    <t>Publishing your calendar. If you want to publish a school calendar, you must ensure that it includes the following note and URL in the footer: Calendar Templates by Vertex42.com - https://www.vertex42.com/calendars/</t>
  </si>
  <si>
    <t>First Day of School - 6th-12th Grade</t>
  </si>
  <si>
    <t>First Day of School - PreK-5th Grade</t>
  </si>
  <si>
    <t>September</t>
  </si>
  <si>
    <t>March</t>
  </si>
  <si>
    <t>Labor Day - No School</t>
  </si>
  <si>
    <t>LMA Winter Retreat</t>
  </si>
  <si>
    <t>FFC Kick Off Event 3-5 PM</t>
  </si>
  <si>
    <t>Praise, Prayer, &amp; Worship Time #2 (2-3 PM)</t>
  </si>
  <si>
    <r>
      <rPr>
        <rFont val="Arial"/>
        <b/>
        <color rgb="FF17365D"/>
        <sz val="8.0"/>
      </rPr>
      <t>Converting the calendar to a PDF</t>
    </r>
    <r>
      <rPr>
        <rFont val="Arial"/>
        <b val="0"/>
        <color rgb="FF17365D"/>
        <sz val="8.0"/>
      </rPr>
      <t>. To publish a school calendar on your website, you should first convert it to a PDF. The best way to do that is to print to a PDF driver, or in Excel 2010/2013 you can go to Save As and select PDF.</t>
    </r>
  </si>
  <si>
    <t>Grandparents Day at School</t>
  </si>
  <si>
    <t>Winter Concert</t>
  </si>
  <si>
    <t>26-27</t>
  </si>
  <si>
    <t>LMA Fall Retreat</t>
  </si>
  <si>
    <t>16-20</t>
  </si>
  <si>
    <t>Spring Break - No School</t>
  </si>
  <si>
    <t>October</t>
  </si>
  <si>
    <t>April</t>
  </si>
  <si>
    <t>Good Friday - No School</t>
  </si>
  <si>
    <r>
      <rPr>
        <rFont val="Arial"/>
        <b/>
        <color rgb="FF17365D"/>
        <sz val="8.0"/>
      </rPr>
      <t>Changing the color scheme</t>
    </r>
    <r>
      <rPr>
        <rFont val="Arial"/>
        <b val="0"/>
        <color rgb="FF17365D"/>
        <sz val="8.0"/>
      </rPr>
      <t>. You can change the color scheme by going to Page Layout &gt; Themes &gt; Colors.</t>
    </r>
  </si>
  <si>
    <t>Parent Teacher Conferences 3:30-700 PM</t>
  </si>
  <si>
    <t>Parent Teacher Conferences 3:30-7:00 PM</t>
  </si>
  <si>
    <t>Fall Concert</t>
  </si>
  <si>
    <t>GCA Praise, Prayer, &amp; Worship Time #1 (2-3 PM)</t>
  </si>
  <si>
    <t>November</t>
  </si>
  <si>
    <t>May</t>
  </si>
  <si>
    <r>
      <rPr>
        <rFont val="Arial"/>
        <b/>
        <color rgb="FF17365D"/>
        <sz val="8.0"/>
      </rPr>
      <t>Background colors</t>
    </r>
    <r>
      <rPr>
        <rFont val="Arial"/>
        <b val="0"/>
        <color rgb="FF17365D"/>
        <sz val="8.0"/>
      </rPr>
      <t>. The background color for the weekends and blank days are controlled using conditional formatting. To edit, select the cell(s) and go to Format &gt; Conditional Formatting.</t>
    </r>
  </si>
  <si>
    <t>Trimester 1 Ends</t>
  </si>
  <si>
    <t>Cake Auction &amp; Silent Auction Outreach Event</t>
  </si>
  <si>
    <t>GCA Thanksgiving Lunch and early dismissal 1:00 PM</t>
  </si>
  <si>
    <t>Art and Music Showcase</t>
  </si>
  <si>
    <t>26-28</t>
  </si>
  <si>
    <t>Thanksgiving Break - No School</t>
  </si>
  <si>
    <t>Last Day of School</t>
  </si>
  <si>
    <t>Graduation Ceremony</t>
  </si>
  <si>
    <t>Memorial Day</t>
  </si>
  <si>
    <t>December</t>
  </si>
  <si>
    <t>June</t>
  </si>
  <si>
    <r>
      <rPr>
        <rFont val="Arial"/>
        <b/>
        <color rgb="FF17365D"/>
        <sz val="8.0"/>
      </rPr>
      <t>View the Print Area</t>
    </r>
    <r>
      <rPr>
        <rFont val="Arial"/>
        <b val="0"/>
        <color rgb="FF17365D"/>
        <sz val="8.0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</si>
  <si>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Cookie Walk Outreach Event</t>
  </si>
  <si>
    <t>10, 17, 24 Upper Level Summer Pulse Checks (1-3 PM)</t>
  </si>
  <si>
    <t>Christmas Concert</t>
  </si>
  <si>
    <t>22-31</t>
  </si>
  <si>
    <t>NO SCHOOL</t>
  </si>
  <si>
    <t>ALL SCHOOL MEETING/EVENT</t>
  </si>
  <si>
    <t>PARENT TEACHER CONFERENCES</t>
  </si>
  <si>
    <t>FUNDRAISING &amp; OUTREACH EVENT</t>
  </si>
  <si>
    <t>FIRST &amp; LAST DAYS OF SCHOOL</t>
  </si>
  <si>
    <t>CONCERT</t>
  </si>
  <si>
    <t>School Event Calendar</t>
  </si>
  <si>
    <t>By Vertex42.com</t>
  </si>
  <si>
    <t>https://www.vertex42.com/calendars/school-calendar.html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</si>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</sst>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\ yyyy"/>
    <numFmt numFmtId="165" formatCode="mmmm"/>
    <numFmt numFmtId="166" formatCode="m-d"/>
    <numFmt numFmtId="167" formatCode="d"/>
    <numFmt numFmtId="168" formatCode="m, d"/>
  </numFmts>
  <fonts count="25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rgb="FF393939"/>
      <name val="Arial"/>
    </font>
    <font>
      <sz val="8.0"/>
      <color theme="1"/>
      <name val="Arial"/>
    </font>
    <font>
      <b/>
      <sz val="8.0"/>
      <color rgb="FF442759"/>
      <name val="Arial"/>
    </font>
    <font>
      <sz val="8.0"/>
      <color theme="1"/>
      <name val="Century Gothic"/>
    </font>
    <font>
      <b/>
      <sz val="8.0"/>
      <color rgb="FFFFFFFF"/>
      <name val="Arial"/>
    </font>
    <font/>
    <font>
      <b/>
      <sz val="8.0"/>
      <color theme="1"/>
      <name val="Arial"/>
    </font>
    <font>
      <u/>
      <sz val="10.0"/>
      <color rgb="FF0000FF"/>
      <name val="Arial"/>
    </font>
    <font>
      <sz val="9.0"/>
      <color rgb="FF7F7F7F"/>
      <name val="Arial"/>
    </font>
    <font>
      <b/>
      <sz val="8.0"/>
      <color rgb="FF17365D"/>
      <name val="Arial"/>
    </font>
    <font>
      <sz val="8.0"/>
      <color rgb="FF17365D"/>
      <name val="Arial"/>
    </font>
    <font>
      <b/>
      <sz val="9.0"/>
      <color rgb="FF17365D"/>
      <name val="Arial"/>
    </font>
    <font>
      <sz val="8.0"/>
      <color theme="1"/>
      <name val="Arial"/>
      <scheme val="minor"/>
    </font>
    <font>
      <sz val="8.0"/>
      <color rgb="FF000000"/>
      <name val="Arial"/>
    </font>
    <font>
      <sz val="9.0"/>
      <color theme="1"/>
      <name val="Arial"/>
    </font>
    <font>
      <color theme="1"/>
      <name val="Arial"/>
    </font>
    <font>
      <b/>
      <sz val="18.0"/>
      <color theme="0"/>
      <name val="Arial"/>
    </font>
    <font>
      <sz val="18.0"/>
      <color theme="0"/>
      <name val="Arial"/>
    </font>
    <font>
      <sz val="12.0"/>
      <color theme="1"/>
      <name val="Arial"/>
    </font>
    <font>
      <sz val="11.0"/>
      <color theme="1"/>
      <name val="Arial"/>
    </font>
    <font>
      <u/>
      <sz val="11.0"/>
      <color rgb="FF0000FF"/>
      <name val="Arial"/>
    </font>
    <font>
      <b/>
      <sz val="12.0"/>
      <color theme="1"/>
      <name val="Arial"/>
    </font>
    <font>
      <u/>
      <sz val="12.0"/>
      <color rgb="FF0000FF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393939"/>
        <bgColor rgb="FF393939"/>
      </patternFill>
    </fill>
    <fill>
      <patternFill patternType="solid">
        <fgColor rgb="FFDBDBDB"/>
        <bgColor rgb="FFDBDBDB"/>
      </patternFill>
    </fill>
    <fill>
      <patternFill patternType="solid">
        <fgColor rgb="FFF2F2F2"/>
        <bgColor rgb="FFF2F2F2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3464AB"/>
        <bgColor rgb="FF3464AB"/>
      </patternFill>
    </fill>
    <fill>
      <patternFill patternType="solid">
        <fgColor theme="0"/>
        <bgColor theme="0"/>
      </patternFill>
    </fill>
  </fills>
  <borders count="25">
    <border/>
    <border>
      <left/>
      <top/>
      <bottom/>
    </border>
    <border>
      <top/>
      <bottom/>
    </border>
    <border>
      <left/>
      <top/>
    </border>
    <border>
      <top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B2B2B2"/>
      </right>
      <top style="thin">
        <color rgb="FFB2B2B2"/>
      </top>
      <bottom style="thin">
        <color rgb="FFB2B2B2"/>
      </bottom>
    </border>
    <border>
      <left style="medium">
        <color rgb="FF00FFFF"/>
      </left>
      <right style="medium">
        <color rgb="FF00FFFF"/>
      </right>
      <top style="medium">
        <color rgb="FF00FFFF"/>
      </top>
      <bottom style="medium">
        <color rgb="FF00FFFF"/>
      </bottom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</border>
    <border>
      <left style="thin">
        <color rgb="FFB2B2B2"/>
      </left>
      <right style="thin">
        <color rgb="FFB2B2B2"/>
      </right>
    </border>
    <border>
      <left style="thin">
        <color rgb="FFB2B2B2"/>
      </left>
      <right style="thin">
        <color rgb="FFB2B2B2"/>
      </right>
      <bottom style="thin">
        <color rgb="FFB2B2B2"/>
      </bottom>
    </border>
    <border>
      <left style="thin">
        <color rgb="FF393939"/>
      </left>
      <right style="thin">
        <color rgb="FF393939"/>
      </right>
      <top style="thin">
        <color rgb="FF393939"/>
      </top>
      <bottom style="thin">
        <color rgb="FF393939"/>
      </bottom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left style="medium">
        <color rgb="FF00FFFF"/>
      </left>
      <right style="medium">
        <color rgb="FF00FFFF"/>
      </right>
      <top style="medium">
        <color rgb="FF00FFFF"/>
      </top>
    </border>
    <border>
      <left style="medium">
        <color rgb="FF9900FF"/>
      </left>
      <right style="medium">
        <color rgb="FF9900FF"/>
      </right>
      <top style="medium">
        <color rgb="FF9900FF"/>
      </top>
      <bottom style="medium">
        <color rgb="FF9900FF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/>
      <right/>
      <top/>
    </border>
    <border>
      <left style="medium">
        <color rgb="FF9900FF"/>
      </left>
      <right style="medium">
        <color rgb="FF9900FF"/>
      </right>
      <bottom style="medium">
        <color rgb="FF9900FF"/>
      </bottom>
    </border>
    <border>
      <left/>
      <right/>
      <top/>
      <bottom style="thin">
        <color rgb="FF3464AB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4" numFmtId="0" xfId="0" applyAlignment="1" applyFont="1">
      <alignment horizontal="center" vertical="center"/>
    </xf>
    <xf borderId="0" fillId="0" fontId="5" numFmtId="0" xfId="0" applyFont="1"/>
    <xf borderId="1" fillId="2" fontId="6" numFmtId="164" xfId="0" applyAlignment="1" applyBorder="1" applyFill="1" applyFont="1" applyNumberFormat="1">
      <alignment horizontal="center" vertical="center"/>
    </xf>
    <xf borderId="2" fillId="0" fontId="7" numFmtId="0" xfId="0" applyBorder="1" applyFont="1"/>
    <xf borderId="0" fillId="0" fontId="3" numFmtId="0" xfId="0" applyAlignment="1" applyFont="1">
      <alignment vertical="center"/>
    </xf>
    <xf borderId="3" fillId="3" fontId="8" numFmtId="165" xfId="0" applyAlignment="1" applyBorder="1" applyFill="1" applyFont="1" applyNumberFormat="1">
      <alignment horizontal="left" vertical="center"/>
    </xf>
    <xf borderId="4" fillId="0" fontId="7" numFmtId="0" xfId="0" applyBorder="1" applyFont="1"/>
    <xf borderId="5" fillId="3" fontId="8" numFmtId="165" xfId="0" applyAlignment="1" applyBorder="1" applyFont="1" applyNumberFormat="1">
      <alignment horizontal="left" vertical="center"/>
    </xf>
    <xf borderId="6" fillId="0" fontId="7" numFmtId="0" xfId="0" applyBorder="1" applyFont="1"/>
    <xf borderId="0" fillId="0" fontId="9" numFmtId="0" xfId="0" applyFont="1"/>
    <xf borderId="7" fillId="4" fontId="3" numFmtId="0" xfId="0" applyAlignment="1" applyBorder="1" applyFill="1" applyFont="1">
      <alignment horizontal="center" vertical="center"/>
    </xf>
    <xf borderId="7" fillId="4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left" readingOrder="0" vertical="center"/>
    </xf>
    <xf borderId="0" fillId="5" fontId="3" numFmtId="166" xfId="0" applyAlignment="1" applyFill="1" applyFont="1" applyNumberFormat="1">
      <alignment horizontal="left" readingOrder="0" vertical="center"/>
    </xf>
    <xf borderId="0" fillId="0" fontId="10" numFmtId="0" xfId="0" applyFont="1"/>
    <xf borderId="8" fillId="0" fontId="3" numFmtId="167" xfId="0" applyAlignment="1" applyBorder="1" applyFont="1" applyNumberFormat="1">
      <alignment horizontal="center" vertical="center"/>
    </xf>
    <xf borderId="8" fillId="0" fontId="8" numFmtId="167" xfId="0" applyAlignment="1" applyBorder="1" applyFont="1" applyNumberFormat="1">
      <alignment horizontal="center" vertical="center"/>
    </xf>
    <xf borderId="9" fillId="0" fontId="3" numFmtId="167" xfId="0" applyAlignment="1" applyBorder="1" applyFont="1" applyNumberFormat="1">
      <alignment horizontal="center" vertical="center"/>
    </xf>
    <xf borderId="8" fillId="6" fontId="8" numFmtId="167" xfId="0" applyAlignment="1" applyBorder="1" applyFill="1" applyFont="1" applyNumberFormat="1">
      <alignment horizontal="center" vertical="center"/>
    </xf>
    <xf borderId="8" fillId="5" fontId="8" numFmtId="167" xfId="0" applyAlignment="1" applyBorder="1" applyFont="1" applyNumberFormat="1">
      <alignment horizontal="center" vertical="center"/>
    </xf>
    <xf borderId="10" fillId="0" fontId="3" numFmtId="167" xfId="0" applyAlignment="1" applyBorder="1" applyFont="1" applyNumberFormat="1">
      <alignment horizontal="center" vertical="center"/>
    </xf>
    <xf borderId="11" fillId="0" fontId="8" numFmtId="167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13" fillId="0" fontId="3" numFmtId="167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14" fillId="0" fontId="3" numFmtId="167" xfId="0" applyAlignment="1" applyBorder="1" applyFont="1" applyNumberFormat="1">
      <alignment horizontal="center" vertical="center"/>
    </xf>
    <xf borderId="0" fillId="5" fontId="3" numFmtId="0" xfId="0" applyAlignment="1" applyFont="1">
      <alignment horizontal="left" readingOrder="0" vertical="center"/>
    </xf>
    <xf borderId="0" fillId="0" fontId="12" numFmtId="0" xfId="0" applyFont="1"/>
    <xf borderId="15" fillId="0" fontId="3" numFmtId="167" xfId="0" applyAlignment="1" applyBorder="1" applyFont="1" applyNumberFormat="1">
      <alignment horizontal="center" vertical="center"/>
    </xf>
    <xf borderId="12" fillId="7" fontId="3" numFmtId="167" xfId="0" applyAlignment="1" applyBorder="1" applyFill="1" applyFont="1" applyNumberFormat="1">
      <alignment horizontal="center" vertical="center"/>
    </xf>
    <xf borderId="0" fillId="0" fontId="13" numFmtId="0" xfId="0" applyAlignment="1" applyFont="1">
      <alignment horizontal="left"/>
    </xf>
    <xf borderId="16" fillId="0" fontId="11" numFmtId="0" xfId="0" applyAlignment="1" applyBorder="1" applyFont="1">
      <alignment horizontal="center" readingOrder="0"/>
    </xf>
    <xf borderId="0" fillId="0" fontId="3" numFmtId="168" xfId="0" applyAlignment="1" applyFont="1" applyNumberFormat="1">
      <alignment horizontal="left" readingOrder="0" vertical="center"/>
    </xf>
    <xf borderId="0" fillId="0" fontId="14" numFmtId="0" xfId="0" applyAlignment="1" applyFont="1">
      <alignment readingOrder="0"/>
    </xf>
    <xf borderId="16" fillId="0" fontId="12" numFmtId="0" xfId="0" applyAlignment="1" applyBorder="1" applyFont="1">
      <alignment horizontal="center"/>
    </xf>
    <xf borderId="17" fillId="0" fontId="14" numFmtId="0" xfId="0" applyAlignment="1" applyBorder="1" applyFont="1">
      <alignment horizontal="left" readingOrder="0"/>
    </xf>
    <xf borderId="13" fillId="0" fontId="3" numFmtId="0" xfId="0" applyAlignment="1" applyBorder="1" applyFont="1">
      <alignment horizontal="left" readingOrder="0" vertical="center"/>
    </xf>
    <xf borderId="0" fillId="0" fontId="15" numFmtId="0" xfId="0" applyAlignment="1" applyFont="1">
      <alignment readingOrder="0"/>
    </xf>
    <xf borderId="0" fillId="0" fontId="11" numFmtId="0" xfId="0" applyAlignment="1" applyFont="1">
      <alignment horizontal="left" shrinkToFit="0" vertical="top" wrapText="1"/>
    </xf>
    <xf borderId="0" fillId="8" fontId="3" numFmtId="0" xfId="0" applyAlignment="1" applyFill="1" applyFont="1">
      <alignment horizontal="left" readingOrder="0" vertical="center"/>
    </xf>
    <xf borderId="0" fillId="0" fontId="15" numFmtId="0" xfId="0" applyFont="1"/>
    <xf borderId="9" fillId="0" fontId="8" numFmtId="167" xfId="0" applyAlignment="1" applyBorder="1" applyFont="1" applyNumberFormat="1">
      <alignment horizontal="center" vertical="center"/>
    </xf>
    <xf borderId="18" fillId="5" fontId="8" numFmtId="167" xfId="0" applyAlignment="1" applyBorder="1" applyFont="1" applyNumberFormat="1">
      <alignment horizontal="center" vertical="center"/>
    </xf>
    <xf borderId="17" fillId="0" fontId="3" numFmtId="167" xfId="0" applyAlignment="1" applyBorder="1" applyFont="1" applyNumberFormat="1">
      <alignment horizontal="center" vertical="center"/>
    </xf>
    <xf borderId="18" fillId="0" fontId="8" numFmtId="167" xfId="0" applyAlignment="1" applyBorder="1" applyFont="1" applyNumberFormat="1">
      <alignment horizontal="center" vertical="center"/>
    </xf>
    <xf borderId="10" fillId="0" fontId="8" numFmtId="167" xfId="0" applyAlignment="1" applyBorder="1" applyFont="1" applyNumberFormat="1">
      <alignment horizontal="center" vertical="center"/>
    </xf>
    <xf borderId="12" fillId="0" fontId="3" numFmtId="167" xfId="0" applyAlignment="1" applyBorder="1" applyFont="1" applyNumberFormat="1">
      <alignment horizontal="center" vertical="center"/>
    </xf>
    <xf borderId="11" fillId="8" fontId="8" numFmtId="167" xfId="0" applyAlignment="1" applyBorder="1" applyFont="1" applyNumberFormat="1">
      <alignment horizontal="center" vertical="center"/>
    </xf>
    <xf borderId="8" fillId="8" fontId="8" numFmtId="167" xfId="0" applyAlignment="1" applyBorder="1" applyFont="1" applyNumberFormat="1">
      <alignment horizontal="center" vertical="center"/>
    </xf>
    <xf borderId="15" fillId="0" fontId="8" numFmtId="167" xfId="0" applyAlignment="1" applyBorder="1" applyFont="1" applyNumberFormat="1">
      <alignment horizontal="center" vertical="center"/>
    </xf>
    <xf borderId="19" fillId="0" fontId="3" numFmtId="0" xfId="0" applyAlignment="1" applyBorder="1" applyFont="1">
      <alignment horizontal="left" readingOrder="0" vertical="center"/>
    </xf>
    <xf borderId="0" fillId="0" fontId="14" numFmtId="0" xfId="0" applyAlignment="1" applyFont="1">
      <alignment horizontal="left" readingOrder="0"/>
    </xf>
    <xf borderId="20" fillId="0" fontId="8" numFmtId="167" xfId="0" applyAlignment="1" applyBorder="1" applyFont="1" applyNumberFormat="1">
      <alignment horizontal="center" vertical="center"/>
    </xf>
    <xf borderId="11" fillId="5" fontId="8" numFmtId="167" xfId="0" applyAlignment="1" applyBorder="1" applyFont="1" applyNumberFormat="1">
      <alignment horizontal="center" vertical="center"/>
    </xf>
    <xf borderId="20" fillId="0" fontId="14" numFmtId="0" xfId="0" applyAlignment="1" applyBorder="1" applyFont="1">
      <alignment horizontal="left" readingOrder="0"/>
    </xf>
    <xf borderId="0" fillId="0" fontId="3" numFmtId="167" xfId="0" applyAlignment="1" applyFont="1" applyNumberFormat="1">
      <alignment horizontal="center" vertical="center"/>
    </xf>
    <xf borderId="15" fillId="5" fontId="8" numFmtId="167" xfId="0" applyAlignment="1" applyBorder="1" applyFont="1" applyNumberFormat="1">
      <alignment horizontal="center" vertical="center"/>
    </xf>
    <xf borderId="9" fillId="5" fontId="8" numFmtId="167" xfId="0" applyAlignment="1" applyBorder="1" applyFont="1" applyNumberFormat="1">
      <alignment horizontal="center" vertical="center"/>
    </xf>
    <xf borderId="0" fillId="0" fontId="8" numFmtId="167" xfId="0" applyAlignment="1" applyFont="1" applyNumberFormat="1">
      <alignment horizontal="center" vertical="center"/>
    </xf>
    <xf borderId="11" fillId="0" fontId="3" numFmtId="167" xfId="0" applyAlignment="1" applyBorder="1" applyFont="1" applyNumberFormat="1">
      <alignment horizontal="center" vertical="center"/>
    </xf>
    <xf borderId="0" fillId="5" fontId="16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9" fontId="3" numFmtId="0" xfId="0" applyAlignment="1" applyFill="1" applyFont="1">
      <alignment horizontal="left" readingOrder="0" vertical="center"/>
    </xf>
    <xf borderId="8" fillId="10" fontId="8" numFmtId="167" xfId="0" applyAlignment="1" applyBorder="1" applyFill="1" applyFont="1" applyNumberFormat="1">
      <alignment horizontal="center" vertical="center"/>
    </xf>
    <xf borderId="21" fillId="0" fontId="8" numFmtId="167" xfId="0" applyAlignment="1" applyBorder="1" applyFont="1" applyNumberFormat="1">
      <alignment horizontal="center" vertical="center"/>
    </xf>
    <xf borderId="20" fillId="0" fontId="3" numFmtId="0" xfId="0" applyAlignment="1" applyBorder="1" applyFont="1">
      <alignment horizontal="left" readingOrder="0" vertical="center"/>
    </xf>
    <xf borderId="11" fillId="9" fontId="8" numFmtId="167" xfId="0" applyAlignment="1" applyBorder="1" applyFont="1" applyNumberFormat="1">
      <alignment horizontal="center" vertical="center"/>
    </xf>
    <xf borderId="8" fillId="11" fontId="3" numFmtId="167" xfId="0" applyAlignment="1" applyBorder="1" applyFill="1" applyFont="1" applyNumberFormat="1">
      <alignment horizontal="center" vertical="center"/>
    </xf>
    <xf borderId="8" fillId="9" fontId="8" numFmtId="167" xfId="0" applyAlignment="1" applyBorder="1" applyFont="1" applyNumberFormat="1">
      <alignment horizontal="center" vertical="center"/>
    </xf>
    <xf borderId="22" fillId="4" fontId="8" numFmtId="0" xfId="0" applyAlignment="1" applyBorder="1" applyFont="1">
      <alignment horizontal="center" vertical="center"/>
    </xf>
    <xf borderId="17" fillId="5" fontId="8" numFmtId="167" xfId="0" applyAlignment="1" applyBorder="1" applyFont="1" applyNumberFormat="1">
      <alignment horizontal="center" vertical="center"/>
    </xf>
    <xf borderId="17" fillId="0" fontId="3" numFmtId="0" xfId="0" applyAlignment="1" applyBorder="1" applyFont="1">
      <alignment horizontal="left" readingOrder="0"/>
    </xf>
    <xf borderId="0" fillId="6" fontId="3" numFmtId="0" xfId="0" applyAlignment="1" applyFont="1">
      <alignment horizontal="left" readingOrder="0"/>
    </xf>
    <xf borderId="14" fillId="0" fontId="8" numFmtId="167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horizontal="left" readingOrder="0"/>
    </xf>
    <xf borderId="15" fillId="8" fontId="8" numFmtId="167" xfId="0" applyAlignment="1" applyBorder="1" applyFont="1" applyNumberFormat="1">
      <alignment horizontal="center" vertical="center"/>
    </xf>
    <xf borderId="22" fillId="4" fontId="3" numFmtId="0" xfId="0" applyAlignment="1" applyBorder="1" applyFont="1">
      <alignment horizontal="center" vertical="center"/>
    </xf>
    <xf borderId="0" fillId="0" fontId="3" numFmtId="167" xfId="0" applyAlignment="1" applyFont="1" applyNumberFormat="1">
      <alignment horizontal="left" vertical="center"/>
    </xf>
    <xf borderId="0" fillId="5" fontId="17" numFmtId="0" xfId="0" applyFont="1"/>
    <xf borderId="0" fillId="0" fontId="17" numFmtId="0" xfId="0" applyFont="1"/>
    <xf borderId="12" fillId="0" fontId="17" numFmtId="0" xfId="0" applyBorder="1" applyFont="1"/>
    <xf borderId="0" fillId="9" fontId="17" numFmtId="0" xfId="0" applyFont="1"/>
    <xf borderId="17" fillId="0" fontId="17" numFmtId="0" xfId="0" applyBorder="1" applyFont="1"/>
    <xf borderId="0" fillId="0" fontId="17" numFmtId="0" xfId="0" applyAlignment="1" applyFont="1">
      <alignment readingOrder="0"/>
    </xf>
    <xf borderId="0" fillId="8" fontId="17" numFmtId="0" xfId="0" applyFont="1"/>
    <xf borderId="20" fillId="0" fontId="17" numFmtId="0" xfId="0" applyBorder="1" applyFont="1"/>
    <xf borderId="24" fillId="12" fontId="18" numFmtId="0" xfId="0" applyAlignment="1" applyBorder="1" applyFill="1" applyFont="1">
      <alignment horizontal="left" vertical="center"/>
    </xf>
    <xf borderId="24" fillId="12" fontId="19" numFmtId="0" xfId="0" applyAlignment="1" applyBorder="1" applyFont="1">
      <alignment vertical="center"/>
    </xf>
    <xf borderId="7" fillId="13" fontId="1" numFmtId="0" xfId="0" applyBorder="1" applyFill="1" applyFont="1"/>
    <xf borderId="7" fillId="13" fontId="20" numFmtId="0" xfId="0" applyAlignment="1" applyBorder="1" applyFont="1">
      <alignment horizontal="left" shrinkToFit="0" wrapText="1"/>
    </xf>
    <xf borderId="7" fillId="13" fontId="21" numFmtId="0" xfId="0" applyBorder="1" applyFont="1"/>
    <xf borderId="7" fillId="13" fontId="20" numFmtId="0" xfId="0" applyBorder="1" applyFont="1"/>
    <xf borderId="7" fillId="13" fontId="22" numFmtId="0" xfId="0" applyAlignment="1" applyBorder="1" applyFont="1">
      <alignment horizontal="left" shrinkToFit="0" wrapText="1"/>
    </xf>
    <xf borderId="7" fillId="13" fontId="23" numFmtId="0" xfId="0" applyAlignment="1" applyBorder="1" applyFont="1">
      <alignment horizontal="left" shrinkToFit="0" wrapText="1"/>
    </xf>
    <xf borderId="7" fillId="13" fontId="24" numFmtId="0" xfId="0" applyAlignment="1" applyBorder="1" applyFont="1">
      <alignment horizontal="left" shrinkToFit="0" wrapText="1"/>
    </xf>
    <xf borderId="7" fillId="13" fontId="20" numFmtId="0" xfId="0" applyAlignment="1" applyBorder="1" applyFon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BDBDB"/>
          <bgColor rgb="FFDBDBDB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9525</xdr:colOff>
      <xdr:row>0</xdr:row>
      <xdr:rowOff>0</xdr:rowOff>
    </xdr:from>
    <xdr:ext cx="1209675" cy="438150"/>
    <xdr:pic>
      <xdr:nvPicPr>
        <xdr:cNvPr descr="vertex42_logo_transparent_sm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419225" cy="4000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ertex42.com/calendars/school-calendar.html" TargetMode="External"/><Relationship Id="rId2" Type="http://schemas.openxmlformats.org/officeDocument/2006/relationships/hyperlink" Target="https://www.vertex42.com/licensing/EULA_privateuse.html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13"/>
    <col customWidth="1" min="2" max="8" width="3.88"/>
    <col customWidth="1" min="9" max="9" width="1.88"/>
    <col customWidth="1" min="10" max="10" width="4.88"/>
    <col customWidth="1" min="11" max="11" width="33.0"/>
    <col customWidth="1" min="12" max="12" width="3.25"/>
    <col customWidth="1" min="13" max="19" width="3.88"/>
    <col customWidth="1" min="20" max="20" width="1.88"/>
    <col customWidth="1" min="21" max="21" width="4.88"/>
    <col customWidth="1" min="22" max="22" width="33.0"/>
    <col customWidth="1" min="23" max="23" width="2.88"/>
    <col customWidth="1" min="24" max="24" width="3.63"/>
    <col customWidth="1" hidden="1" min="25" max="25" width="50.63"/>
    <col customWidth="1" min="26" max="26" width="8.63"/>
  </cols>
  <sheetData>
    <row r="1" ht="12.75" hidden="1" customHeight="1">
      <c r="Y1" s="1"/>
    </row>
    <row r="2" ht="18.0" customHeight="1">
      <c r="A2" s="1"/>
      <c r="B2" s="2" t="str">
        <f>year&amp;"-"&amp;year+1&amp;" School Event Calendar"</f>
        <v>2025-2026 School Event Calendar</v>
      </c>
      <c r="W2" s="1"/>
      <c r="X2" s="1"/>
      <c r="Y2" s="1"/>
      <c r="Z2" s="1"/>
    </row>
    <row r="3" ht="6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</row>
    <row r="4" ht="12.75" customHeight="1">
      <c r="A4" s="5"/>
      <c r="B4" s="6">
        <f>DATE(year,7,1)</f>
        <v>45839</v>
      </c>
      <c r="C4" s="7"/>
      <c r="D4" s="7"/>
      <c r="E4" s="7"/>
      <c r="F4" s="7"/>
      <c r="G4" s="7"/>
      <c r="H4" s="7"/>
      <c r="I4" s="8"/>
      <c r="J4" s="9" t="s">
        <v>0</v>
      </c>
      <c r="K4" s="10"/>
      <c r="L4" s="8"/>
      <c r="M4" s="6">
        <f>DATE(year+1,1,1)</f>
        <v>46023</v>
      </c>
      <c r="N4" s="7"/>
      <c r="O4" s="7"/>
      <c r="P4" s="7"/>
      <c r="Q4" s="7"/>
      <c r="R4" s="7"/>
      <c r="S4" s="7"/>
      <c r="T4" s="8"/>
      <c r="U4" s="11" t="s">
        <v>1</v>
      </c>
      <c r="V4" s="12"/>
      <c r="W4" s="5"/>
      <c r="X4" s="5"/>
      <c r="Y4" s="13" t="str">
        <f>HYPERLINK("https://www.vertex42.com/calendars/school-calendar.html","School Event Calendar")</f>
        <v>School Event Calendar</v>
      </c>
      <c r="Z4" s="5"/>
    </row>
    <row r="5" ht="12.75" customHeight="1">
      <c r="A5" s="3"/>
      <c r="B5" s="14" t="str">
        <f>CHOOSE(1+MOD(startday+1-2,7),"Su","M","Tu","W","Th","F","Sa")</f>
        <v>Su</v>
      </c>
      <c r="C5" s="15" t="str">
        <f>CHOOSE(1+MOD(startday+2-2,7),"Su","M","Tu","W","Th","F","Sa")</f>
        <v>M</v>
      </c>
      <c r="D5" s="15" t="str">
        <f>CHOOSE(1+MOD(startday+3-2,7),"Su","M","Tu","W","Th","F","Sa")</f>
        <v>Tu</v>
      </c>
      <c r="E5" s="15" t="str">
        <f>CHOOSE(1+MOD(startday+4-2,7),"Su","M","Tu","W","Th","F","Sa")</f>
        <v>W</v>
      </c>
      <c r="F5" s="15" t="str">
        <f>CHOOSE(1+MOD(startday+5-2,7),"Su","M","Tu","W","Th","F","Sa")</f>
        <v>Th</v>
      </c>
      <c r="G5" s="15" t="str">
        <f>CHOOSE(1+MOD(startday+6-2,7),"Su","M","Tu","W","Th","F","Sa")</f>
        <v>F</v>
      </c>
      <c r="H5" s="14" t="str">
        <f>CHOOSE(1+MOD(startday+7-2,7),"Su","M","Tu","W","Th","F","Sa")</f>
        <v>Sa</v>
      </c>
      <c r="I5" s="8"/>
      <c r="J5" s="16" t="s">
        <v>2</v>
      </c>
      <c r="K5" s="8"/>
      <c r="L5" s="8"/>
      <c r="M5" s="14" t="str">
        <f>CHOOSE(1+MOD(startday+1-2,7),"Su","M","Tu","W","Th","F","Sa")</f>
        <v>Su</v>
      </c>
      <c r="N5" s="15" t="str">
        <f>CHOOSE(1+MOD(startday+2-2,7),"Su","M","Tu","W","Th","F","Sa")</f>
        <v>M</v>
      </c>
      <c r="O5" s="15" t="str">
        <f>CHOOSE(1+MOD(startday+3-2,7),"Su","M","Tu","W","Th","F","Sa")</f>
        <v>Tu</v>
      </c>
      <c r="P5" s="15" t="str">
        <f>CHOOSE(1+MOD(startday+4-2,7),"Su","M","Tu","W","Th","F","Sa")</f>
        <v>W</v>
      </c>
      <c r="Q5" s="15" t="str">
        <f>CHOOSE(1+MOD(startday+5-2,7),"Su","M","Tu","W","Th","F","Sa")</f>
        <v>Th</v>
      </c>
      <c r="R5" s="15" t="str">
        <f>CHOOSE(1+MOD(startday+6-2,7),"Su","M","Tu","W","Th","F","Sa")</f>
        <v>F</v>
      </c>
      <c r="S5" s="14" t="str">
        <f>CHOOSE(1+MOD(startday+7-2,7),"Su","M","Tu","W","Th","F","Sa")</f>
        <v>Sa</v>
      </c>
      <c r="T5" s="8"/>
      <c r="U5" s="17">
        <v>45293.0</v>
      </c>
      <c r="V5" s="8" t="s">
        <v>3</v>
      </c>
      <c r="W5" s="3"/>
      <c r="X5" s="3"/>
      <c r="Y5" s="18" t="s">
        <v>4</v>
      </c>
      <c r="Z5" s="3"/>
    </row>
    <row r="6" ht="12.75" customHeight="1">
      <c r="A6" s="3"/>
      <c r="B6" s="19" t="str">
        <f>IF(WEEKDAY(B4,1)=startday,B4,"")</f>
        <v/>
      </c>
      <c r="C6" s="20" t="str">
        <f>IF(B6="",IF(WEEKDAY(B4,1)=MOD(startday,7)+1,B4,""),B6+1)</f>
        <v/>
      </c>
      <c r="D6" s="20">
        <f>IF(C6="",IF(WEEKDAY(B4,1)=MOD(startday+1,7)+1,B4,""),C6+1)</f>
        <v>45839</v>
      </c>
      <c r="E6" s="20">
        <f>IF(D6="",IF(WEEKDAY(B4,1)=MOD(startday+2,7)+1,B4,""),D6+1)</f>
        <v>45840</v>
      </c>
      <c r="F6" s="20">
        <f>IF(E6="",IF(WEEKDAY(B4,1)=MOD(startday+3,7)+1,B4,""),E6+1)</f>
        <v>45841</v>
      </c>
      <c r="G6" s="20">
        <f>IF(F6="",IF(WEEKDAY(B4,1)=MOD(startday+4,7)+1,B4,""),F6+1)</f>
        <v>45842</v>
      </c>
      <c r="H6" s="19">
        <f>IF(G6="",IF(WEEKDAY(B4,1)=MOD(startday+5,7)+1,B4,""),G6+1)</f>
        <v>45843</v>
      </c>
      <c r="I6" s="8"/>
      <c r="J6" s="8"/>
      <c r="K6" s="8"/>
      <c r="L6" s="8"/>
      <c r="M6" s="21" t="str">
        <f>IF(WEEKDAY(M4,1)=startday,M4,"")</f>
        <v/>
      </c>
      <c r="N6" s="22" t="str">
        <f>IF(M6="",IF(WEEKDAY(M4,1)=MOD(startday,7)+1,M4,""),M6+1)</f>
        <v/>
      </c>
      <c r="O6" s="20" t="str">
        <f>IF(N6="",IF(WEEKDAY(M4,1)=MOD(startday+1,7)+1,M4,""),N6+1)</f>
        <v/>
      </c>
      <c r="P6" s="23" t="str">
        <f>IF(O6="",IF(WEEKDAY(M4,1)=MOD(startday+2,7)+1,M4,""),O6+1)</f>
        <v/>
      </c>
      <c r="Q6" s="23">
        <f>IF(P6="",IF(WEEKDAY(M4,1)=MOD(startday+3,7)+1,M4,""),P6+1)</f>
        <v>46023</v>
      </c>
      <c r="R6" s="23">
        <f>IF(Q6="",IF(WEEKDAY(M4,1)=MOD(startday+4,7)+1,M4,""),Q6+1)</f>
        <v>46024</v>
      </c>
      <c r="S6" s="19">
        <f>IF(R6="",IF(WEEKDAY(M4,1)=MOD(startday+5,7)+1,M4,""),R6+1)</f>
        <v>46025</v>
      </c>
      <c r="T6" s="8"/>
      <c r="U6" s="16">
        <v>5.0</v>
      </c>
      <c r="V6" s="8" t="s">
        <v>5</v>
      </c>
      <c r="W6" s="3"/>
      <c r="X6" s="3"/>
      <c r="Y6" s="3"/>
      <c r="Z6" s="3"/>
    </row>
    <row r="7" ht="12.75" customHeight="1">
      <c r="A7" s="3"/>
      <c r="B7" s="21">
        <f t="shared" ref="B7:B11" si="3">IF(H6="","",IF(MONTH(H6+1)&lt;&gt;MONTH(H6),"",H6+1))</f>
        <v>45844</v>
      </c>
      <c r="C7" s="20">
        <f t="shared" ref="C7:H7" si="1">IF(B7="","",IF(MONTH(B7+1)&lt;&gt;MONTH(B7),"",B7+1))</f>
        <v>45845</v>
      </c>
      <c r="D7" s="20">
        <f t="shared" si="1"/>
        <v>45846</v>
      </c>
      <c r="E7" s="20">
        <f t="shared" si="1"/>
        <v>45847</v>
      </c>
      <c r="F7" s="20">
        <f t="shared" si="1"/>
        <v>45848</v>
      </c>
      <c r="G7" s="20">
        <f t="shared" si="1"/>
        <v>45849</v>
      </c>
      <c r="H7" s="19">
        <f t="shared" si="1"/>
        <v>45850</v>
      </c>
      <c r="I7" s="8"/>
      <c r="L7" s="8"/>
      <c r="M7" s="24">
        <f t="shared" ref="M7:M11" si="5">IF(S6="","",IF(MONTH(S6+1)&lt;&gt;MONTH(S6),"",S6+1))</f>
        <v>46026</v>
      </c>
      <c r="N7" s="25">
        <f t="shared" ref="N7:S7" si="2">IF(M7="","",IF(MONTH(M7+1)&lt;&gt;MONTH(M7),"",M7+1))</f>
        <v>46027</v>
      </c>
      <c r="O7" s="20">
        <f t="shared" si="2"/>
        <v>46028</v>
      </c>
      <c r="P7" s="20">
        <f t="shared" si="2"/>
        <v>46029</v>
      </c>
      <c r="Q7" s="20">
        <f t="shared" si="2"/>
        <v>46030</v>
      </c>
      <c r="R7" s="20">
        <f t="shared" si="2"/>
        <v>46031</v>
      </c>
      <c r="S7" s="19">
        <f t="shared" si="2"/>
        <v>46032</v>
      </c>
      <c r="T7" s="8"/>
      <c r="U7" s="26">
        <v>18.0</v>
      </c>
      <c r="V7" s="27" t="s">
        <v>6</v>
      </c>
      <c r="W7" s="3"/>
      <c r="X7" s="3"/>
      <c r="Y7" s="28" t="s">
        <v>7</v>
      </c>
      <c r="Z7" s="3"/>
    </row>
    <row r="8" ht="11.25" customHeight="1">
      <c r="A8" s="3"/>
      <c r="B8" s="29">
        <f t="shared" si="3"/>
        <v>45851</v>
      </c>
      <c r="C8" s="25">
        <f t="shared" ref="C8:H8" si="4">IF(B8="","",IF(MONTH(B8+1)&lt;&gt;MONTH(B8),"",B8+1))</f>
        <v>45852</v>
      </c>
      <c r="D8" s="20">
        <f t="shared" si="4"/>
        <v>45853</v>
      </c>
      <c r="E8" s="20">
        <f t="shared" si="4"/>
        <v>45854</v>
      </c>
      <c r="F8" s="20">
        <f t="shared" si="4"/>
        <v>45855</v>
      </c>
      <c r="G8" s="20">
        <f t="shared" si="4"/>
        <v>45856</v>
      </c>
      <c r="H8" s="19">
        <f t="shared" si="4"/>
        <v>45857</v>
      </c>
      <c r="I8" s="8"/>
      <c r="J8" s="30"/>
      <c r="K8" s="8"/>
      <c r="L8" s="8"/>
      <c r="M8" s="31">
        <f t="shared" si="5"/>
        <v>46033</v>
      </c>
      <c r="N8" s="20">
        <f t="shared" ref="N8:S8" si="6">IF(M8="","",IF(MONTH(M8+1)&lt;&gt;MONTH(M8),"",M8+1))</f>
        <v>46034</v>
      </c>
      <c r="O8" s="20">
        <f t="shared" si="6"/>
        <v>46035</v>
      </c>
      <c r="P8" s="20">
        <f t="shared" si="6"/>
        <v>46036</v>
      </c>
      <c r="Q8" s="20">
        <f t="shared" si="6"/>
        <v>46037</v>
      </c>
      <c r="R8" s="20">
        <f t="shared" si="6"/>
        <v>46038</v>
      </c>
      <c r="S8" s="19">
        <f t="shared" si="6"/>
        <v>46039</v>
      </c>
      <c r="T8" s="8"/>
      <c r="U8" s="32">
        <v>23.0</v>
      </c>
      <c r="V8" s="8" t="s">
        <v>8</v>
      </c>
      <c r="W8" s="3"/>
      <c r="X8" s="3"/>
      <c r="Y8" s="33"/>
      <c r="Z8" s="3"/>
    </row>
    <row r="9" ht="12.75" customHeight="1">
      <c r="A9" s="3"/>
      <c r="B9" s="34">
        <f t="shared" si="3"/>
        <v>45858</v>
      </c>
      <c r="C9" s="20">
        <f t="shared" ref="C9:H9" si="7">IF(B9="","",IF(MONTH(B9+1)&lt;&gt;MONTH(B9),"",B9+1))</f>
        <v>45859</v>
      </c>
      <c r="D9" s="20">
        <f t="shared" si="7"/>
        <v>45860</v>
      </c>
      <c r="E9" s="20">
        <f t="shared" si="7"/>
        <v>45861</v>
      </c>
      <c r="F9" s="20">
        <f t="shared" si="7"/>
        <v>45862</v>
      </c>
      <c r="G9" s="20">
        <f t="shared" si="7"/>
        <v>45863</v>
      </c>
      <c r="H9" s="19">
        <f t="shared" si="7"/>
        <v>45864</v>
      </c>
      <c r="I9" s="8"/>
      <c r="J9" s="30"/>
      <c r="K9" s="8"/>
      <c r="L9" s="8"/>
      <c r="M9" s="35">
        <f t="shared" si="5"/>
        <v>46040</v>
      </c>
      <c r="N9" s="25">
        <f t="shared" ref="N9:S9" si="8">IF(M9="","",IF(MONTH(M9+1)&lt;&gt;MONTH(M9),"",M9+1))</f>
        <v>46041</v>
      </c>
      <c r="O9" s="20">
        <f t="shared" si="8"/>
        <v>46042</v>
      </c>
      <c r="P9" s="20">
        <f t="shared" si="8"/>
        <v>46043</v>
      </c>
      <c r="Q9" s="20">
        <f t="shared" si="8"/>
        <v>46044</v>
      </c>
      <c r="R9" s="23">
        <f t="shared" si="8"/>
        <v>46045</v>
      </c>
      <c r="S9" s="19">
        <f t="shared" si="8"/>
        <v>46046</v>
      </c>
      <c r="T9" s="8"/>
      <c r="W9" s="3"/>
      <c r="X9" s="3"/>
      <c r="Y9" s="36" t="s">
        <v>9</v>
      </c>
      <c r="Z9" s="3"/>
    </row>
    <row r="10" ht="12.75" customHeight="1">
      <c r="A10" s="3"/>
      <c r="B10" s="19">
        <f t="shared" si="3"/>
        <v>45865</v>
      </c>
      <c r="C10" s="20">
        <f t="shared" ref="C10:H10" si="9">IF(B10="","",IF(MONTH(B10+1)&lt;&gt;MONTH(B10),"",B10+1))</f>
        <v>45866</v>
      </c>
      <c r="D10" s="20">
        <f t="shared" si="9"/>
        <v>45867</v>
      </c>
      <c r="E10" s="20">
        <f t="shared" si="9"/>
        <v>45868</v>
      </c>
      <c r="F10" s="20">
        <f t="shared" si="9"/>
        <v>45869</v>
      </c>
      <c r="G10" s="20" t="str">
        <f t="shared" si="9"/>
        <v/>
      </c>
      <c r="H10" s="19" t="str">
        <f t="shared" si="9"/>
        <v/>
      </c>
      <c r="I10" s="8"/>
      <c r="J10" s="30"/>
      <c r="K10" s="8"/>
      <c r="L10" s="8"/>
      <c r="M10" s="34">
        <f t="shared" si="5"/>
        <v>46047</v>
      </c>
      <c r="N10" s="20">
        <f t="shared" ref="N10:S10" si="10">IF(M10="","",IF(MONTH(M10+1)&lt;&gt;MONTH(M10),"",M10+1))</f>
        <v>46048</v>
      </c>
      <c r="O10" s="20">
        <f t="shared" si="10"/>
        <v>46049</v>
      </c>
      <c r="P10" s="20">
        <f t="shared" si="10"/>
        <v>46050</v>
      </c>
      <c r="Q10" s="20">
        <f t="shared" si="10"/>
        <v>46051</v>
      </c>
      <c r="R10" s="20">
        <f t="shared" si="10"/>
        <v>46052</v>
      </c>
      <c r="S10" s="19">
        <f t="shared" si="10"/>
        <v>46053</v>
      </c>
      <c r="T10" s="8"/>
      <c r="U10" s="30"/>
      <c r="V10" s="8"/>
      <c r="W10" s="3"/>
      <c r="X10" s="3"/>
      <c r="Y10" s="37">
        <v>2025.0</v>
      </c>
      <c r="Z10" s="3"/>
    </row>
    <row r="11" ht="9.0" customHeight="1">
      <c r="A11" s="3"/>
      <c r="B11" s="19" t="str">
        <f t="shared" si="3"/>
        <v/>
      </c>
      <c r="C11" s="20" t="str">
        <f t="shared" ref="C11:H11" si="11">IF(B11="","",IF(MONTH(B11+1)&lt;&gt;MONTH(B11),"",B11+1))</f>
        <v/>
      </c>
      <c r="D11" s="20" t="str">
        <f t="shared" si="11"/>
        <v/>
      </c>
      <c r="E11" s="20" t="str">
        <f t="shared" si="11"/>
        <v/>
      </c>
      <c r="F11" s="20" t="str">
        <f t="shared" si="11"/>
        <v/>
      </c>
      <c r="G11" s="20" t="str">
        <f t="shared" si="11"/>
        <v/>
      </c>
      <c r="H11" s="19" t="str">
        <f t="shared" si="11"/>
        <v/>
      </c>
      <c r="I11" s="8"/>
      <c r="J11" s="30"/>
      <c r="K11" s="8"/>
      <c r="L11" s="8"/>
      <c r="M11" s="19" t="str">
        <f t="shared" si="5"/>
        <v/>
      </c>
      <c r="N11" s="20" t="str">
        <f t="shared" ref="N11:S11" si="12">IF(M11="","",IF(MONTH(M11+1)&lt;&gt;MONTH(M11),"",M11+1))</f>
        <v/>
      </c>
      <c r="O11" s="20" t="str">
        <f t="shared" si="12"/>
        <v/>
      </c>
      <c r="P11" s="20" t="str">
        <f t="shared" si="12"/>
        <v/>
      </c>
      <c r="Q11" s="20" t="str">
        <f t="shared" si="12"/>
        <v/>
      </c>
      <c r="R11" s="20" t="str">
        <f t="shared" si="12"/>
        <v/>
      </c>
      <c r="S11" s="19" t="str">
        <f t="shared" si="12"/>
        <v/>
      </c>
      <c r="T11" s="8"/>
      <c r="U11" s="30"/>
      <c r="V11" s="8"/>
      <c r="W11" s="3"/>
      <c r="X11" s="3"/>
      <c r="Y11" s="33"/>
      <c r="Z11" s="3"/>
    </row>
    <row r="12" ht="4.5" customHeight="1">
      <c r="A12" s="3"/>
      <c r="B12" s="8"/>
      <c r="C12" s="8"/>
      <c r="D12" s="8"/>
      <c r="E12" s="8"/>
      <c r="F12" s="8"/>
      <c r="G12" s="8"/>
      <c r="H12" s="8"/>
      <c r="I12" s="8"/>
      <c r="J12" s="30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3"/>
      <c r="X12" s="3"/>
      <c r="Y12" s="33"/>
      <c r="Z12" s="3"/>
    </row>
    <row r="13" ht="12.75" customHeight="1">
      <c r="A13" s="5"/>
      <c r="B13" s="6">
        <f>DATE(year,8,1)</f>
        <v>45870</v>
      </c>
      <c r="C13" s="7"/>
      <c r="D13" s="7"/>
      <c r="E13" s="7"/>
      <c r="F13" s="7"/>
      <c r="G13" s="7"/>
      <c r="H13" s="7"/>
      <c r="I13" s="8"/>
      <c r="J13" s="11" t="s">
        <v>10</v>
      </c>
      <c r="K13" s="12"/>
      <c r="L13" s="8"/>
      <c r="M13" s="6">
        <f>DATE(year+1,2,1)</f>
        <v>46054</v>
      </c>
      <c r="N13" s="7"/>
      <c r="O13" s="7"/>
      <c r="P13" s="7"/>
      <c r="Q13" s="7"/>
      <c r="R13" s="7"/>
      <c r="S13" s="7"/>
      <c r="T13" s="8"/>
      <c r="U13" s="11" t="s">
        <v>11</v>
      </c>
      <c r="V13" s="12"/>
      <c r="W13" s="5"/>
      <c r="X13" s="5"/>
      <c r="Y13" s="36" t="s">
        <v>12</v>
      </c>
      <c r="Z13" s="5"/>
    </row>
    <row r="14" ht="11.25" customHeight="1">
      <c r="A14" s="3"/>
      <c r="B14" s="14" t="str">
        <f>CHOOSE(1+MOD(startday+1-2,7),"Su","M","Tu","W","Th","F","Sa")</f>
        <v>Su</v>
      </c>
      <c r="C14" s="15" t="str">
        <f>CHOOSE(1+MOD(startday+2-2,7),"Su","M","Tu","W","Th","F","Sa")</f>
        <v>M</v>
      </c>
      <c r="D14" s="15" t="str">
        <f>CHOOSE(1+MOD(startday+3-2,7),"Su","M","Tu","W","Th","F","Sa")</f>
        <v>Tu</v>
      </c>
      <c r="E14" s="15" t="str">
        <f>CHOOSE(1+MOD(startday+4-2,7),"Su","M","Tu","W","Th","F","Sa")</f>
        <v>W</v>
      </c>
      <c r="F14" s="15" t="str">
        <f>CHOOSE(1+MOD(startday+5-2,7),"Su","M","Tu","W","Th","F","Sa")</f>
        <v>Th</v>
      </c>
      <c r="G14" s="15" t="str">
        <f>CHOOSE(1+MOD(startday+6-2,7),"Su","M","Tu","W","Th","F","Sa")</f>
        <v>F</v>
      </c>
      <c r="H14" s="14" t="str">
        <f>CHOOSE(1+MOD(startday+7-2,7),"Su","M","Tu","W","Th","F","Sa")</f>
        <v>Sa</v>
      </c>
      <c r="I14" s="8"/>
      <c r="J14" s="38">
        <v>45821.0</v>
      </c>
      <c r="K14" s="39" t="s">
        <v>13</v>
      </c>
      <c r="L14" s="8"/>
      <c r="M14" s="14" t="str">
        <f>CHOOSE(1+MOD(startday+1-2,7),"Su","M","Tu","W","Th","F","Sa")</f>
        <v>Su</v>
      </c>
      <c r="N14" s="15" t="str">
        <f>CHOOSE(1+MOD(startday+2-2,7),"Su","M","Tu","W","Th","F","Sa")</f>
        <v>M</v>
      </c>
      <c r="O14" s="15" t="str">
        <f>CHOOSE(1+MOD(startday+3-2,7),"Su","M","Tu","W","Th","F","Sa")</f>
        <v>Tu</v>
      </c>
      <c r="P14" s="15" t="str">
        <f>CHOOSE(1+MOD(startday+4-2,7),"Su","M","Tu","W","Th","F","Sa")</f>
        <v>W</v>
      </c>
      <c r="Q14" s="15" t="str">
        <f>CHOOSE(1+MOD(startday+5-2,7),"Su","M","Tu","W","Th","F","Sa")</f>
        <v>Th</v>
      </c>
      <c r="R14" s="15" t="str">
        <f>CHOOSE(1+MOD(startday+6-2,7),"Su","M","Tu","W","Th","F","Sa")</f>
        <v>F</v>
      </c>
      <c r="S14" s="14" t="str">
        <f>CHOOSE(1+MOD(startday+7-2,7),"Su","M","Tu","W","Th","F","Sa")</f>
        <v>Sa</v>
      </c>
      <c r="T14" s="8"/>
      <c r="U14" s="32">
        <v>20.0</v>
      </c>
      <c r="V14" s="8" t="s">
        <v>8</v>
      </c>
      <c r="W14" s="3"/>
      <c r="X14" s="3"/>
      <c r="Y14" s="40">
        <v>1.0</v>
      </c>
      <c r="Z14" s="3"/>
    </row>
    <row r="15" ht="11.25" customHeight="1">
      <c r="A15" s="3"/>
      <c r="B15" s="19" t="str">
        <f>IF(WEEKDAY(B13,1)=startday,B13,"")</f>
        <v/>
      </c>
      <c r="C15" s="20" t="str">
        <f>IF(B15="",IF(WEEKDAY(B13,1)=MOD(startday,7)+1,B13,""),B15+1)</f>
        <v/>
      </c>
      <c r="D15" s="20" t="str">
        <f>IF(C15="",IF(WEEKDAY(B13,1)=MOD(startday+1,7)+1,B13,""),C15+1)</f>
        <v/>
      </c>
      <c r="E15" s="20" t="str">
        <f>IF(D15="",IF(WEEKDAY(B13,1)=MOD(startday+2,7)+1,B13,""),D15+1)</f>
        <v/>
      </c>
      <c r="F15" s="20" t="str">
        <f>IF(E15="",IF(WEEKDAY(B13,1)=MOD(startday+3,7)+1,B13,""),E15+1)</f>
        <v/>
      </c>
      <c r="G15" s="20">
        <f>IF(F15="",IF(WEEKDAY(B13,1)=MOD(startday+4,7)+1,B13,""),F15+1)</f>
        <v>45870</v>
      </c>
      <c r="H15" s="19">
        <f>IF(G15="",IF(WEEKDAY(B13,1)=MOD(startday+5,7)+1,B13,""),G15+1)</f>
        <v>45871</v>
      </c>
      <c r="I15" s="8"/>
      <c r="J15" s="32" t="s">
        <v>14</v>
      </c>
      <c r="K15" s="8" t="s">
        <v>8</v>
      </c>
      <c r="L15" s="8"/>
      <c r="M15" s="19">
        <f>IF(WEEKDAY(M13,1)=startday,M13,"")</f>
        <v>46054</v>
      </c>
      <c r="N15" s="20">
        <f>IF(M15="",IF(WEEKDAY(M13,1)=MOD(startday,7)+1,M13,""),M15+1)</f>
        <v>46055</v>
      </c>
      <c r="O15" s="20">
        <f>IF(N15="",IF(WEEKDAY(M13,1)=MOD(startday+1,7)+1,M13,""),N15+1)</f>
        <v>46056</v>
      </c>
      <c r="P15" s="20">
        <f>IF(O15="",IF(WEEKDAY(M13,1)=MOD(startday+2,7)+1,M13,""),O15+1)</f>
        <v>46057</v>
      </c>
      <c r="Q15" s="20">
        <f>IF(P15="",IF(WEEKDAY(M13,1)=MOD(startday+3,7)+1,M13,""),P15+1)</f>
        <v>46058</v>
      </c>
      <c r="R15" s="20">
        <f>IF(Q15="",IF(WEEKDAY(M13,1)=MOD(startday+4,7)+1,M13,""),Q15+1)</f>
        <v>46059</v>
      </c>
      <c r="S15" s="19">
        <f>IF(R15="",IF(WEEKDAY(M13,1)=MOD(startday+5,7)+1,M13,""),R15+1)</f>
        <v>46060</v>
      </c>
      <c r="T15" s="8"/>
      <c r="U15" s="41">
        <v>21.0</v>
      </c>
      <c r="V15" s="39" t="s">
        <v>15</v>
      </c>
      <c r="W15" s="3"/>
      <c r="X15" s="3"/>
      <c r="Y15" s="33"/>
      <c r="Z15" s="3"/>
    </row>
    <row r="16" ht="12.75" customHeight="1">
      <c r="A16" s="3"/>
      <c r="B16" s="19">
        <f t="shared" ref="B16:B20" si="15">IF(H15="","",IF(MONTH(H15+1)&lt;&gt;MONTH(H15),"",H15+1))</f>
        <v>45872</v>
      </c>
      <c r="C16" s="20">
        <f t="shared" ref="C16:H16" si="13">IF(B16="","",IF(MONTH(B16+1)&lt;&gt;MONTH(B16),"",B16+1))</f>
        <v>45873</v>
      </c>
      <c r="D16" s="20">
        <f t="shared" si="13"/>
        <v>45874</v>
      </c>
      <c r="E16" s="20">
        <f t="shared" si="13"/>
        <v>45875</v>
      </c>
      <c r="F16" s="20">
        <f t="shared" si="13"/>
        <v>45876</v>
      </c>
      <c r="G16" s="20">
        <f t="shared" si="13"/>
        <v>45877</v>
      </c>
      <c r="H16" s="19">
        <f t="shared" si="13"/>
        <v>45878</v>
      </c>
      <c r="I16" s="8"/>
      <c r="J16" s="42">
        <v>24.0</v>
      </c>
      <c r="K16" s="43" t="s">
        <v>16</v>
      </c>
      <c r="L16" s="8"/>
      <c r="M16" s="19">
        <f t="shared" ref="M16:M20" si="17">IF(S15="","",IF(MONTH(S15+1)&lt;&gt;MONTH(S15),"",S15+1))</f>
        <v>46061</v>
      </c>
      <c r="N16" s="20">
        <f t="shared" ref="N16:S16" si="14">IF(M16="","",IF(MONTH(M16+1)&lt;&gt;MONTH(M16),"",M16+1))</f>
        <v>46062</v>
      </c>
      <c r="O16" s="20">
        <f t="shared" si="14"/>
        <v>46063</v>
      </c>
      <c r="P16" s="20">
        <f t="shared" si="14"/>
        <v>46064</v>
      </c>
      <c r="Q16" s="20">
        <f t="shared" si="14"/>
        <v>46065</v>
      </c>
      <c r="R16" s="20">
        <f t="shared" si="14"/>
        <v>46066</v>
      </c>
      <c r="S16" s="21">
        <f t="shared" si="14"/>
        <v>46067</v>
      </c>
      <c r="T16" s="8"/>
      <c r="U16" s="16">
        <v>24.0</v>
      </c>
      <c r="V16" s="8" t="s">
        <v>17</v>
      </c>
      <c r="W16" s="3"/>
      <c r="X16" s="3"/>
      <c r="Y16" s="44" t="s">
        <v>18</v>
      </c>
      <c r="Z16" s="3"/>
    </row>
    <row r="17" ht="11.25" customHeight="1">
      <c r="A17" s="3"/>
      <c r="B17" s="19">
        <f t="shared" si="15"/>
        <v>45879</v>
      </c>
      <c r="C17" s="20">
        <f t="shared" ref="C17:H17" si="16">IF(B17="","",IF(MONTH(B17+1)&lt;&gt;MONTH(B17),"",B17+1))</f>
        <v>45880</v>
      </c>
      <c r="D17" s="20">
        <f t="shared" si="16"/>
        <v>45881</v>
      </c>
      <c r="E17" s="20">
        <f t="shared" si="16"/>
        <v>45882</v>
      </c>
      <c r="F17" s="20">
        <f t="shared" si="16"/>
        <v>45883</v>
      </c>
      <c r="G17" s="20">
        <f t="shared" si="16"/>
        <v>45884</v>
      </c>
      <c r="H17" s="19">
        <f t="shared" si="16"/>
        <v>45885</v>
      </c>
      <c r="I17" s="8"/>
      <c r="J17" s="45">
        <v>25.0</v>
      </c>
      <c r="K17" s="46" t="s">
        <v>19</v>
      </c>
      <c r="L17" s="8"/>
      <c r="M17" s="19">
        <f t="shared" si="17"/>
        <v>46068</v>
      </c>
      <c r="N17" s="20">
        <f t="shared" ref="N17:S17" si="18">IF(M17="","",IF(MONTH(M17+1)&lt;&gt;MONTH(M17),"",M17+1))</f>
        <v>46069</v>
      </c>
      <c r="O17" s="47">
        <f t="shared" si="18"/>
        <v>46070</v>
      </c>
      <c r="P17" s="20">
        <f t="shared" si="18"/>
        <v>46071</v>
      </c>
      <c r="Q17" s="20">
        <f t="shared" si="18"/>
        <v>46072</v>
      </c>
      <c r="R17" s="48">
        <f t="shared" si="18"/>
        <v>46073</v>
      </c>
      <c r="S17" s="49">
        <f t="shared" si="18"/>
        <v>46074</v>
      </c>
      <c r="T17" s="8"/>
      <c r="U17" s="16"/>
      <c r="V17" s="27"/>
      <c r="W17" s="3"/>
      <c r="X17" s="3"/>
      <c r="Z17" s="3"/>
    </row>
    <row r="18" ht="12.75" customHeight="1">
      <c r="A18" s="3"/>
      <c r="B18" s="21">
        <f t="shared" si="15"/>
        <v>45886</v>
      </c>
      <c r="C18" s="23">
        <f t="shared" ref="C18:H18" si="19">IF(B18="","",IF(MONTH(B18+1)&lt;&gt;MONTH(B18),"",B18+1))</f>
        <v>45887</v>
      </c>
      <c r="D18" s="23">
        <f t="shared" si="19"/>
        <v>45888</v>
      </c>
      <c r="E18" s="23">
        <f t="shared" si="19"/>
        <v>45889</v>
      </c>
      <c r="F18" s="23">
        <f t="shared" si="19"/>
        <v>45890</v>
      </c>
      <c r="G18" s="23">
        <f t="shared" si="19"/>
        <v>45891</v>
      </c>
      <c r="H18" s="19">
        <f t="shared" si="19"/>
        <v>45892</v>
      </c>
      <c r="I18" s="8"/>
      <c r="J18" s="45">
        <v>27.0</v>
      </c>
      <c r="K18" s="43" t="s">
        <v>20</v>
      </c>
      <c r="L18" s="8"/>
      <c r="M18" s="19">
        <f t="shared" si="17"/>
        <v>46075</v>
      </c>
      <c r="N18" s="50">
        <f t="shared" ref="N18:S18" si="20">IF(M18="","",IF(MONTH(M18+1)&lt;&gt;MONTH(M18),"",M18+1))</f>
        <v>46076</v>
      </c>
      <c r="O18" s="51">
        <f t="shared" si="20"/>
        <v>46077</v>
      </c>
      <c r="P18" s="25">
        <f t="shared" si="20"/>
        <v>46078</v>
      </c>
      <c r="Q18" s="20">
        <f t="shared" si="20"/>
        <v>46079</v>
      </c>
      <c r="R18" s="20">
        <f t="shared" si="20"/>
        <v>46080</v>
      </c>
      <c r="S18" s="34">
        <f t="shared" si="20"/>
        <v>46081</v>
      </c>
      <c r="T18" s="8"/>
      <c r="U18" s="30"/>
      <c r="V18" s="8"/>
      <c r="W18" s="3"/>
      <c r="X18" s="3"/>
      <c r="Z18" s="3"/>
    </row>
    <row r="19" ht="12.75" customHeight="1">
      <c r="A19" s="3"/>
      <c r="B19" s="52">
        <f t="shared" si="15"/>
        <v>45893</v>
      </c>
      <c r="C19" s="53">
        <f t="shared" ref="C19:H19" si="21">IF(B19="","",IF(MONTH(B19+1)&lt;&gt;MONTH(B19),"",B19+1))</f>
        <v>45894</v>
      </c>
      <c r="D19" s="20">
        <f t="shared" si="21"/>
        <v>45895</v>
      </c>
      <c r="E19" s="54">
        <f t="shared" si="21"/>
        <v>45896</v>
      </c>
      <c r="F19" s="20">
        <f t="shared" si="21"/>
        <v>45897</v>
      </c>
      <c r="G19" s="20">
        <f t="shared" si="21"/>
        <v>45898</v>
      </c>
      <c r="H19" s="19">
        <f t="shared" si="21"/>
        <v>45899</v>
      </c>
      <c r="I19" s="8"/>
      <c r="J19" s="30"/>
      <c r="K19" s="8"/>
      <c r="L19" s="8"/>
      <c r="M19" s="19" t="str">
        <f t="shared" si="17"/>
        <v/>
      </c>
      <c r="N19" s="20" t="str">
        <f t="shared" ref="N19:S19" si="22">IF(M19="","",IF(MONTH(M19+1)&lt;&gt;MONTH(M19),"",M19+1))</f>
        <v/>
      </c>
      <c r="O19" s="55" t="str">
        <f t="shared" si="22"/>
        <v/>
      </c>
      <c r="P19" s="20" t="str">
        <f t="shared" si="22"/>
        <v/>
      </c>
      <c r="Q19" s="20" t="str">
        <f t="shared" si="22"/>
        <v/>
      </c>
      <c r="R19" s="20" t="str">
        <f t="shared" si="22"/>
        <v/>
      </c>
      <c r="S19" s="19" t="str">
        <f t="shared" si="22"/>
        <v/>
      </c>
      <c r="T19" s="8"/>
      <c r="U19" s="30"/>
      <c r="V19" s="8"/>
      <c r="W19" s="3"/>
      <c r="X19" s="3"/>
      <c r="Z19" s="3"/>
    </row>
    <row r="20" ht="9.0" customHeight="1">
      <c r="A20" s="3"/>
      <c r="B20" s="34">
        <f t="shared" si="15"/>
        <v>45900</v>
      </c>
      <c r="C20" s="20" t="str">
        <f t="shared" ref="C20:H20" si="23">IF(B20="","",IF(MONTH(B20+1)&lt;&gt;MONTH(B20),"",B20+1))</f>
        <v/>
      </c>
      <c r="D20" s="20" t="str">
        <f t="shared" si="23"/>
        <v/>
      </c>
      <c r="E20" s="20" t="str">
        <f t="shared" si="23"/>
        <v/>
      </c>
      <c r="F20" s="20" t="str">
        <f t="shared" si="23"/>
        <v/>
      </c>
      <c r="G20" s="20" t="str">
        <f t="shared" si="23"/>
        <v/>
      </c>
      <c r="H20" s="19" t="str">
        <f t="shared" si="23"/>
        <v/>
      </c>
      <c r="I20" s="8"/>
      <c r="J20" s="30"/>
      <c r="K20" s="8"/>
      <c r="L20" s="8"/>
      <c r="M20" s="19" t="str">
        <f t="shared" si="17"/>
        <v/>
      </c>
      <c r="N20" s="20" t="str">
        <f t="shared" ref="N20:S20" si="24">IF(M20="","",IF(MONTH(M20+1)&lt;&gt;MONTH(M20),"",M20+1))</f>
        <v/>
      </c>
      <c r="O20" s="20" t="str">
        <f t="shared" si="24"/>
        <v/>
      </c>
      <c r="P20" s="20" t="str">
        <f t="shared" si="24"/>
        <v/>
      </c>
      <c r="Q20" s="20" t="str">
        <f t="shared" si="24"/>
        <v/>
      </c>
      <c r="R20" s="20" t="str">
        <f t="shared" si="24"/>
        <v/>
      </c>
      <c r="S20" s="19" t="str">
        <f t="shared" si="24"/>
        <v/>
      </c>
      <c r="T20" s="8"/>
      <c r="U20" s="30"/>
      <c r="V20" s="8"/>
      <c r="W20" s="3"/>
      <c r="X20" s="3"/>
      <c r="Y20" s="33"/>
      <c r="Z20" s="3"/>
    </row>
    <row r="21" ht="4.5" customHeight="1">
      <c r="A21" s="3"/>
      <c r="B21" s="8"/>
      <c r="C21" s="8"/>
      <c r="D21" s="8"/>
      <c r="E21" s="8"/>
      <c r="F21" s="8"/>
      <c r="G21" s="8"/>
      <c r="H21" s="8"/>
      <c r="I21" s="8"/>
      <c r="J21" s="3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3"/>
      <c r="X21" s="3"/>
      <c r="Y21" s="33"/>
      <c r="Z21" s="3"/>
    </row>
    <row r="22" ht="13.5" customHeight="1">
      <c r="A22" s="5"/>
      <c r="B22" s="6">
        <f>DATE(year,9,1)</f>
        <v>45901</v>
      </c>
      <c r="C22" s="7"/>
      <c r="D22" s="7"/>
      <c r="E22" s="7"/>
      <c r="F22" s="7"/>
      <c r="G22" s="7"/>
      <c r="H22" s="7"/>
      <c r="I22" s="8"/>
      <c r="J22" s="11" t="s">
        <v>21</v>
      </c>
      <c r="K22" s="12"/>
      <c r="L22" s="8"/>
      <c r="M22" s="6">
        <f>DATE(year+1,3,1)</f>
        <v>46082</v>
      </c>
      <c r="N22" s="7"/>
      <c r="O22" s="7"/>
      <c r="P22" s="7"/>
      <c r="Q22" s="7"/>
      <c r="R22" s="7"/>
      <c r="S22" s="7"/>
      <c r="T22" s="8"/>
      <c r="U22" s="11" t="s">
        <v>22</v>
      </c>
      <c r="V22" s="12"/>
      <c r="W22" s="5"/>
      <c r="X22" s="5"/>
      <c r="Y22" s="33"/>
      <c r="Z22" s="5"/>
    </row>
    <row r="23" ht="12.75" customHeight="1">
      <c r="A23" s="3"/>
      <c r="B23" s="14" t="str">
        <f>CHOOSE(1+MOD(startday+1-2,7),"Su","M","Tu","W","Th","F","Sa")</f>
        <v>Su</v>
      </c>
      <c r="C23" s="15" t="str">
        <f>CHOOSE(1+MOD(startday+2-2,7),"Su","M","Tu","W","Th","F","Sa")</f>
        <v>M</v>
      </c>
      <c r="D23" s="15" t="str">
        <f>CHOOSE(1+MOD(startday+3-2,7),"Su","M","Tu","W","Th","F","Sa")</f>
        <v>Tu</v>
      </c>
      <c r="E23" s="15" t="str">
        <f>CHOOSE(1+MOD(startday+4-2,7),"Su","M","Tu","W","Th","F","Sa")</f>
        <v>W</v>
      </c>
      <c r="F23" s="15" t="str">
        <f>CHOOSE(1+MOD(startday+5-2,7),"Su","M","Tu","W","Th","F","Sa")</f>
        <v>Th</v>
      </c>
      <c r="G23" s="15" t="str">
        <f>CHOOSE(1+MOD(startday+6-2,7),"Su","M","Tu","W","Th","F","Sa")</f>
        <v>F</v>
      </c>
      <c r="H23" s="14" t="str">
        <f>CHOOSE(1+MOD(startday+7-2,7),"Su","M","Tu","W","Th","F","Sa")</f>
        <v>Sa</v>
      </c>
      <c r="I23" s="8"/>
      <c r="J23" s="32">
        <v>1.0</v>
      </c>
      <c r="K23" s="8" t="s">
        <v>23</v>
      </c>
      <c r="L23" s="8"/>
      <c r="M23" s="14" t="str">
        <f>CHOOSE(1+MOD(startday+1-2,7),"Su","M","Tu","W","Th","F","Sa")</f>
        <v>Su</v>
      </c>
      <c r="N23" s="15" t="str">
        <f>CHOOSE(1+MOD(startday+2-2,7),"Su","M","Tu","W","Th","F","Sa")</f>
        <v>M</v>
      </c>
      <c r="O23" s="15" t="str">
        <f>CHOOSE(1+MOD(startday+3-2,7),"Su","M","Tu","W","Th","F","Sa")</f>
        <v>Tu</v>
      </c>
      <c r="P23" s="15" t="str">
        <f>CHOOSE(1+MOD(startday+4-2,7),"Su","M","Tu","W","Th","F","Sa")</f>
        <v>W</v>
      </c>
      <c r="Q23" s="15" t="str">
        <f>CHOOSE(1+MOD(startday+5-2,7),"Su","M","Tu","W","Th","F","Sa")</f>
        <v>Th</v>
      </c>
      <c r="R23" s="15" t="str">
        <f>CHOOSE(1+MOD(startday+6-2,7),"Su","M","Tu","W","Th","F","Sa")</f>
        <v>F</v>
      </c>
      <c r="S23" s="14" t="str">
        <f>CHOOSE(1+MOD(startday+7-2,7),"Su","M","Tu","W","Th","F","Sa")</f>
        <v>Sa</v>
      </c>
      <c r="T23" s="8"/>
      <c r="U23" s="16">
        <v>7.0</v>
      </c>
      <c r="V23" s="27" t="s">
        <v>24</v>
      </c>
      <c r="W23" s="3"/>
      <c r="X23" s="3"/>
      <c r="Y23" s="33"/>
      <c r="Z23" s="3"/>
    </row>
    <row r="24" ht="12.75" customHeight="1">
      <c r="A24" s="3"/>
      <c r="B24" s="19" t="str">
        <f>IF(WEEKDAY(B22,1)=startday,B22,"")</f>
        <v/>
      </c>
      <c r="C24" s="23">
        <f>IF(B24="",IF(WEEKDAY(B22,1)=MOD(startday,7)+1,B22,""),B24+1)</f>
        <v>45901</v>
      </c>
      <c r="D24" s="20">
        <f>IF(C24="",IF(WEEKDAY(B22,1)=MOD(startday+1,7)+1,B22,""),C24+1)</f>
        <v>45902</v>
      </c>
      <c r="E24" s="20">
        <f>IF(D24="",IF(WEEKDAY(B22,1)=MOD(startday+2,7)+1,B22,""),D24+1)</f>
        <v>45903</v>
      </c>
      <c r="F24" s="20">
        <f>IF(E24="",IF(WEEKDAY(B22,1)=MOD(startday+3,7)+1,B22,""),E24+1)</f>
        <v>45904</v>
      </c>
      <c r="G24" s="20">
        <f>IF(F24="",IF(WEEKDAY(B22,1)=MOD(startday+4,7)+1,B22,""),F24+1)</f>
        <v>45905</v>
      </c>
      <c r="H24" s="21">
        <f>IF(G24="",IF(WEEKDAY(B22,1)=MOD(startday+5,7)+1,B22,""),G24+1)</f>
        <v>45906</v>
      </c>
      <c r="I24" s="8"/>
      <c r="J24" s="26">
        <v>13.0</v>
      </c>
      <c r="K24" s="27" t="s">
        <v>25</v>
      </c>
      <c r="L24" s="8"/>
      <c r="M24" s="21">
        <f>IF(WEEKDAY(M22,1)=startday,M22,"")</f>
        <v>46082</v>
      </c>
      <c r="N24" s="20">
        <f>IF(M24="",IF(WEEKDAY(M22,1)=MOD(startday,7)+1,M22,""),M24+1)</f>
        <v>46083</v>
      </c>
      <c r="O24" s="20">
        <f>IF(N24="",IF(WEEKDAY(M22,1)=MOD(startday+1,7)+1,M22,""),N24+1)</f>
        <v>46084</v>
      </c>
      <c r="P24" s="20">
        <f>IF(O24="",IF(WEEKDAY(M22,1)=MOD(startday+2,7)+1,M22,""),O24+1)</f>
        <v>46085</v>
      </c>
      <c r="Q24" s="47">
        <f>IF(P24="",IF(WEEKDAY(M22,1)=MOD(startday+3,7)+1,M22,""),P24+1)</f>
        <v>46086</v>
      </c>
      <c r="R24" s="20">
        <f>IF(Q24="",IF(WEEKDAY(M22,1)=MOD(startday+4,7)+1,M22,""),Q24+1)</f>
        <v>46087</v>
      </c>
      <c r="S24" s="19">
        <f>IF(R24="",IF(WEEKDAY(M22,1)=MOD(startday+5,7)+1,M22,""),R24+1)</f>
        <v>46088</v>
      </c>
      <c r="T24" s="8"/>
      <c r="U24" s="56">
        <v>8.0</v>
      </c>
      <c r="V24" s="27" t="s">
        <v>26</v>
      </c>
      <c r="W24" s="3"/>
      <c r="X24" s="3"/>
      <c r="Y24" s="44" t="s">
        <v>27</v>
      </c>
      <c r="Z24" s="3"/>
    </row>
    <row r="25" ht="12.75" customHeight="1">
      <c r="A25" s="3"/>
      <c r="B25" s="19">
        <f t="shared" ref="B25:B29" si="27">IF(H24="","",IF(MONTH(H24+1)&lt;&gt;MONTH(H24),"",H24+1))</f>
        <v>45907</v>
      </c>
      <c r="C25" s="20">
        <f t="shared" ref="C25:H25" si="25">IF(B25="","",IF(MONTH(B25+1)&lt;&gt;MONTH(B25),"",B25+1))</f>
        <v>45908</v>
      </c>
      <c r="D25" s="20">
        <f t="shared" si="25"/>
        <v>45909</v>
      </c>
      <c r="E25" s="20">
        <f t="shared" si="25"/>
        <v>45910</v>
      </c>
      <c r="F25" s="20">
        <f t="shared" si="25"/>
        <v>45911</v>
      </c>
      <c r="G25" s="50">
        <f t="shared" si="25"/>
        <v>45912</v>
      </c>
      <c r="H25" s="52">
        <f t="shared" si="25"/>
        <v>45913</v>
      </c>
      <c r="I25" s="8"/>
      <c r="J25" s="57">
        <v>18.0</v>
      </c>
      <c r="K25" s="39" t="s">
        <v>28</v>
      </c>
      <c r="L25" s="8"/>
      <c r="M25" s="52">
        <f t="shared" ref="M25:M29" si="29">IF(S24="","",IF(MONTH(S24+1)&lt;&gt;MONTH(S24),"",S24+1))</f>
        <v>46089</v>
      </c>
      <c r="N25" s="25">
        <f t="shared" ref="N25:S25" si="26">IF(M25="","",IF(MONTH(M25+1)&lt;&gt;MONTH(M25),"",M25+1))</f>
        <v>46090</v>
      </c>
      <c r="O25" s="20">
        <f t="shared" si="26"/>
        <v>46091</v>
      </c>
      <c r="P25" s="50">
        <f t="shared" si="26"/>
        <v>46092</v>
      </c>
      <c r="Q25" s="58">
        <f t="shared" si="26"/>
        <v>46093</v>
      </c>
      <c r="R25" s="59">
        <f t="shared" si="26"/>
        <v>46094</v>
      </c>
      <c r="S25" s="19">
        <f t="shared" si="26"/>
        <v>46095</v>
      </c>
      <c r="T25" s="8"/>
      <c r="U25" s="60">
        <v>12.0</v>
      </c>
      <c r="V25" s="27" t="s">
        <v>29</v>
      </c>
      <c r="W25" s="3"/>
      <c r="X25" s="3"/>
      <c r="Z25" s="3"/>
    </row>
    <row r="26" ht="12.75" customHeight="1">
      <c r="A26" s="3"/>
      <c r="B26" s="19">
        <f t="shared" si="27"/>
        <v>45914</v>
      </c>
      <c r="C26" s="20">
        <f t="shared" ref="C26:H26" si="28">IF(B26="","",IF(MONTH(B26+1)&lt;&gt;MONTH(B26),"",B26+1))</f>
        <v>45915</v>
      </c>
      <c r="D26" s="20">
        <f t="shared" si="28"/>
        <v>45916</v>
      </c>
      <c r="E26" s="20">
        <f t="shared" si="28"/>
        <v>45917</v>
      </c>
      <c r="F26" s="20">
        <f t="shared" si="28"/>
        <v>45918</v>
      </c>
      <c r="G26" s="48">
        <f t="shared" si="28"/>
        <v>45919</v>
      </c>
      <c r="H26" s="61">
        <f t="shared" si="28"/>
        <v>45920</v>
      </c>
      <c r="I26" s="8"/>
      <c r="J26" s="32">
        <v>19.0</v>
      </c>
      <c r="K26" s="8" t="s">
        <v>8</v>
      </c>
      <c r="L26" s="8"/>
      <c r="M26" s="34">
        <f t="shared" si="29"/>
        <v>46096</v>
      </c>
      <c r="N26" s="23">
        <f t="shared" ref="N26:S26" si="30">IF(M26="","",IF(MONTH(M26+1)&lt;&gt;MONTH(M26),"",M26+1))</f>
        <v>46097</v>
      </c>
      <c r="O26" s="23">
        <f t="shared" si="30"/>
        <v>46098</v>
      </c>
      <c r="P26" s="23">
        <f t="shared" si="30"/>
        <v>46099</v>
      </c>
      <c r="Q26" s="62">
        <f t="shared" si="30"/>
        <v>46100</v>
      </c>
      <c r="R26" s="63">
        <f t="shared" si="30"/>
        <v>46101</v>
      </c>
      <c r="S26" s="19">
        <f t="shared" si="30"/>
        <v>46102</v>
      </c>
      <c r="T26" s="8"/>
      <c r="U26" s="32">
        <v>13.0</v>
      </c>
      <c r="V26" s="8" t="s">
        <v>8</v>
      </c>
      <c r="W26" s="3"/>
      <c r="X26" s="3"/>
      <c r="Z26" s="3"/>
    </row>
    <row r="27" ht="12.75" customHeight="1">
      <c r="A27" s="3"/>
      <c r="B27" s="19">
        <f t="shared" si="27"/>
        <v>45921</v>
      </c>
      <c r="C27" s="20">
        <f t="shared" ref="C27:H27" si="31">IF(B27="","",IF(MONTH(B27+1)&lt;&gt;MONTH(B27),"",B27+1))</f>
        <v>45922</v>
      </c>
      <c r="D27" s="20">
        <f t="shared" si="31"/>
        <v>45923</v>
      </c>
      <c r="E27" s="20">
        <f t="shared" si="31"/>
        <v>45924</v>
      </c>
      <c r="F27" s="20">
        <f t="shared" si="31"/>
        <v>45925</v>
      </c>
      <c r="G27" s="20">
        <f t="shared" si="31"/>
        <v>45926</v>
      </c>
      <c r="H27" s="34">
        <f t="shared" si="31"/>
        <v>45927</v>
      </c>
      <c r="I27" s="8"/>
      <c r="J27" s="16" t="s">
        <v>30</v>
      </c>
      <c r="K27" s="27" t="s">
        <v>31</v>
      </c>
      <c r="L27" s="8"/>
      <c r="M27" s="19">
        <f t="shared" si="29"/>
        <v>46103</v>
      </c>
      <c r="N27" s="20">
        <f t="shared" ref="N27:S27" si="32">IF(M27="","",IF(MONTH(M27+1)&lt;&gt;MONTH(M27),"",M27+1))</f>
        <v>46104</v>
      </c>
      <c r="O27" s="20">
        <f t="shared" si="32"/>
        <v>46105</v>
      </c>
      <c r="P27" s="20">
        <f t="shared" si="32"/>
        <v>46106</v>
      </c>
      <c r="Q27" s="50">
        <f t="shared" si="32"/>
        <v>46107</v>
      </c>
      <c r="R27" s="64">
        <f t="shared" si="32"/>
        <v>46108</v>
      </c>
      <c r="S27" s="65">
        <f t="shared" si="32"/>
        <v>46109</v>
      </c>
      <c r="T27" s="8"/>
      <c r="U27" s="32" t="s">
        <v>32</v>
      </c>
      <c r="V27" s="8" t="s">
        <v>33</v>
      </c>
      <c r="W27" s="3"/>
      <c r="X27" s="3"/>
      <c r="Z27" s="3"/>
    </row>
    <row r="28" ht="12.75" customHeight="1">
      <c r="A28" s="3"/>
      <c r="B28" s="19">
        <f t="shared" si="27"/>
        <v>45928</v>
      </c>
      <c r="C28" s="20">
        <f t="shared" ref="C28:H28" si="33">IF(B28="","",IF(MONTH(B28+1)&lt;&gt;MONTH(B28),"",B28+1))</f>
        <v>45929</v>
      </c>
      <c r="D28" s="20">
        <f t="shared" si="33"/>
        <v>45930</v>
      </c>
      <c r="E28" s="20" t="str">
        <f t="shared" si="33"/>
        <v/>
      </c>
      <c r="F28" s="20" t="str">
        <f t="shared" si="33"/>
        <v/>
      </c>
      <c r="G28" s="20" t="str">
        <f t="shared" si="33"/>
        <v/>
      </c>
      <c r="H28" s="19" t="str">
        <f t="shared" si="33"/>
        <v/>
      </c>
      <c r="I28" s="8"/>
      <c r="J28" s="30"/>
      <c r="K28" s="8"/>
      <c r="L28" s="8"/>
      <c r="M28" s="19">
        <f t="shared" si="29"/>
        <v>46110</v>
      </c>
      <c r="N28" s="20">
        <f t="shared" ref="N28:S28" si="34">IF(M28="","",IF(MONTH(M28+1)&lt;&gt;MONTH(M28),"",M28+1))</f>
        <v>46111</v>
      </c>
      <c r="O28" s="20">
        <f t="shared" si="34"/>
        <v>46112</v>
      </c>
      <c r="P28" s="20" t="str">
        <f t="shared" si="34"/>
        <v/>
      </c>
      <c r="Q28" s="20" t="str">
        <f t="shared" si="34"/>
        <v/>
      </c>
      <c r="R28" s="55" t="str">
        <f t="shared" si="34"/>
        <v/>
      </c>
      <c r="S28" s="19" t="str">
        <f t="shared" si="34"/>
        <v/>
      </c>
      <c r="T28" s="8"/>
      <c r="U28" s="30"/>
      <c r="V28" s="8"/>
      <c r="W28" s="3"/>
      <c r="X28" s="3"/>
      <c r="Z28" s="3"/>
    </row>
    <row r="29" ht="9.0" customHeight="1">
      <c r="A29" s="3"/>
      <c r="B29" s="19" t="str">
        <f t="shared" si="27"/>
        <v/>
      </c>
      <c r="C29" s="20" t="str">
        <f t="shared" ref="C29:H29" si="35">IF(B29="","",IF(MONTH(B29+1)&lt;&gt;MONTH(B29),"",B29+1))</f>
        <v/>
      </c>
      <c r="D29" s="20" t="str">
        <f t="shared" si="35"/>
        <v/>
      </c>
      <c r="E29" s="20" t="str">
        <f t="shared" si="35"/>
        <v/>
      </c>
      <c r="F29" s="20" t="str">
        <f t="shared" si="35"/>
        <v/>
      </c>
      <c r="G29" s="20" t="str">
        <f t="shared" si="35"/>
        <v/>
      </c>
      <c r="H29" s="19" t="str">
        <f t="shared" si="35"/>
        <v/>
      </c>
      <c r="I29" s="8"/>
      <c r="J29" s="30"/>
      <c r="K29" s="8"/>
      <c r="L29" s="8"/>
      <c r="M29" s="19" t="str">
        <f t="shared" si="29"/>
        <v/>
      </c>
      <c r="N29" s="20" t="str">
        <f t="shared" ref="N29:S29" si="36">IF(M29="","",IF(MONTH(M29+1)&lt;&gt;MONTH(M29),"",M29+1))</f>
        <v/>
      </c>
      <c r="O29" s="20" t="str">
        <f t="shared" si="36"/>
        <v/>
      </c>
      <c r="P29" s="20" t="str">
        <f t="shared" si="36"/>
        <v/>
      </c>
      <c r="Q29" s="20" t="str">
        <f t="shared" si="36"/>
        <v/>
      </c>
      <c r="R29" s="20" t="str">
        <f t="shared" si="36"/>
        <v/>
      </c>
      <c r="S29" s="19" t="str">
        <f t="shared" si="36"/>
        <v/>
      </c>
      <c r="T29" s="8"/>
      <c r="U29" s="30"/>
      <c r="V29" s="8"/>
      <c r="W29" s="3"/>
      <c r="X29" s="3"/>
      <c r="Y29" s="33"/>
      <c r="Z29" s="3"/>
    </row>
    <row r="30" ht="4.5" customHeight="1">
      <c r="A30" s="3"/>
      <c r="B30" s="8"/>
      <c r="C30" s="8"/>
      <c r="D30" s="8"/>
      <c r="E30" s="8"/>
      <c r="F30" s="8"/>
      <c r="G30" s="8"/>
      <c r="H30" s="8"/>
      <c r="I30" s="8"/>
      <c r="J30" s="3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3"/>
      <c r="X30" s="3"/>
      <c r="Y30" s="33"/>
      <c r="Z30" s="3"/>
    </row>
    <row r="31" ht="13.5" customHeight="1">
      <c r="A31" s="5"/>
      <c r="B31" s="6">
        <f>DATE(year,10,1)</f>
        <v>45931</v>
      </c>
      <c r="C31" s="7"/>
      <c r="D31" s="7"/>
      <c r="E31" s="7"/>
      <c r="F31" s="7"/>
      <c r="G31" s="7"/>
      <c r="H31" s="7"/>
      <c r="I31" s="8"/>
      <c r="J31" s="9" t="s">
        <v>34</v>
      </c>
      <c r="K31" s="10"/>
      <c r="L31" s="8"/>
      <c r="M31" s="6">
        <f>DATE(year+1,4,1)</f>
        <v>46113</v>
      </c>
      <c r="N31" s="7"/>
      <c r="O31" s="7"/>
      <c r="P31" s="7"/>
      <c r="Q31" s="7"/>
      <c r="R31" s="7"/>
      <c r="S31" s="7"/>
      <c r="T31" s="8"/>
      <c r="U31" s="11" t="s">
        <v>35</v>
      </c>
      <c r="V31" s="12"/>
      <c r="W31" s="5"/>
      <c r="X31" s="5"/>
      <c r="Y31" s="33"/>
      <c r="Z31" s="5"/>
    </row>
    <row r="32" ht="12.75" customHeight="1">
      <c r="A32" s="3"/>
      <c r="B32" s="19" t="str">
        <f>IF(WEEKDAY(B31,1)=startday,B31,"")</f>
        <v/>
      </c>
      <c r="C32" s="20" t="str">
        <f>IF(B32="",IF(WEEKDAY(B31,1)=MOD(startday,7)+1,B31,""),B32+1)</f>
        <v/>
      </c>
      <c r="D32" s="20" t="str">
        <f>IF(C32="",IF(WEEKDAY(B31,1)=MOD(startday+1,7)+1,B31,""),C32+1)</f>
        <v/>
      </c>
      <c r="E32" s="20">
        <f>IF(D32="",IF(WEEKDAY(B31,1)=MOD(startday+2,7)+1,B31,""),D32+1)</f>
        <v>45931</v>
      </c>
      <c r="F32" s="20">
        <f>IF(E32="",IF(WEEKDAY(B31,1)=MOD(startday+3,7)+1,B31,""),E32+1)</f>
        <v>45932</v>
      </c>
      <c r="G32" s="20">
        <f>IF(F32="",IF(WEEKDAY(B31,1)=MOD(startday+4,7)+1,B31,""),F32+1)</f>
        <v>45933</v>
      </c>
      <c r="H32" s="19">
        <f>IF(G32="",IF(WEEKDAY(B31,1)=MOD(startday+5,7)+1,B31,""),G32+1)</f>
        <v>45934</v>
      </c>
      <c r="I32" s="8"/>
      <c r="J32" s="32">
        <v>17.0</v>
      </c>
      <c r="K32" s="8" t="s">
        <v>8</v>
      </c>
      <c r="L32" s="8"/>
      <c r="M32" s="19" t="str">
        <f>IF(WEEKDAY(M31,1)=startday,M31,"")</f>
        <v/>
      </c>
      <c r="N32" s="20" t="str">
        <f>IF(M32="",IF(WEEKDAY(M31,1)=MOD(startday,7)+1,M31,""),M32+1)</f>
        <v/>
      </c>
      <c r="O32" s="20" t="str">
        <f>IF(N32="",IF(WEEKDAY(M31,1)=MOD(startday+1,7)+1,M31,""),N32+1)</f>
        <v/>
      </c>
      <c r="P32" s="20">
        <f>IF(O32="",IF(WEEKDAY(M31,1)=MOD(startday+2,7)+1,M31,""),O32+1)</f>
        <v>46113</v>
      </c>
      <c r="Q32" s="20">
        <f>IF(P32="",IF(WEEKDAY(M31,1)=MOD(startday+3,7)+1,M31,""),P32+1)</f>
        <v>46114</v>
      </c>
      <c r="R32" s="23">
        <f>IF(Q32="",IF(WEEKDAY(M31,1)=MOD(startday+4,7)+1,M31,""),Q32+1)</f>
        <v>46115</v>
      </c>
      <c r="S32" s="19">
        <f>IF(R32="",IF(WEEKDAY(M31,1)=MOD(startday+5,7)+1,M31,""),R32+1)</f>
        <v>46116</v>
      </c>
      <c r="T32" s="8"/>
      <c r="U32" s="66">
        <v>3.0</v>
      </c>
      <c r="V32" s="67" t="s">
        <v>36</v>
      </c>
      <c r="W32" s="3"/>
      <c r="X32" s="3"/>
      <c r="Y32" s="44" t="s">
        <v>37</v>
      </c>
      <c r="Z32" s="3"/>
    </row>
    <row r="33" ht="12.75" customHeight="1">
      <c r="A33" s="3"/>
      <c r="B33" s="19">
        <f t="shared" ref="B33:B37" si="39">IF(H32="","",IF(MONTH(H32+1)&lt;&gt;MONTH(H32),"",H32+1))</f>
        <v>45935</v>
      </c>
      <c r="C33" s="20">
        <f t="shared" ref="C33:H33" si="37">IF(B33="","",IF(MONTH(B33+1)&lt;&gt;MONTH(B33),"",B33+1))</f>
        <v>45936</v>
      </c>
      <c r="D33" s="20">
        <f t="shared" si="37"/>
        <v>45937</v>
      </c>
      <c r="E33" s="20">
        <f t="shared" si="37"/>
        <v>45938</v>
      </c>
      <c r="F33" s="47">
        <f t="shared" si="37"/>
        <v>45939</v>
      </c>
      <c r="G33" s="20">
        <f t="shared" si="37"/>
        <v>45940</v>
      </c>
      <c r="H33" s="19">
        <f t="shared" si="37"/>
        <v>45941</v>
      </c>
      <c r="I33" s="8"/>
      <c r="J33" s="68">
        <v>20.0</v>
      </c>
      <c r="K33" s="27" t="s">
        <v>38</v>
      </c>
      <c r="L33" s="8"/>
      <c r="M33" s="19">
        <f t="shared" ref="M33:M37" si="41">IF(S32="","",IF(MONTH(S32+1)&lt;&gt;MONTH(S32),"",S32+1))</f>
        <v>46117</v>
      </c>
      <c r="N33" s="20">
        <f t="shared" ref="N33:S33" si="38">IF(M33="","",IF(MONTH(M33+1)&lt;&gt;MONTH(M33),"",M33+1))</f>
        <v>46118</v>
      </c>
      <c r="O33" s="20">
        <f t="shared" si="38"/>
        <v>46119</v>
      </c>
      <c r="P33" s="20">
        <f t="shared" si="38"/>
        <v>46120</v>
      </c>
      <c r="Q33" s="20">
        <f t="shared" si="38"/>
        <v>46121</v>
      </c>
      <c r="R33" s="20">
        <f t="shared" si="38"/>
        <v>46122</v>
      </c>
      <c r="S33" s="19">
        <f t="shared" si="38"/>
        <v>46123</v>
      </c>
      <c r="T33" s="8"/>
      <c r="U33" s="68">
        <v>27.0</v>
      </c>
      <c r="V33" s="27" t="s">
        <v>39</v>
      </c>
      <c r="W33" s="3"/>
      <c r="X33" s="3"/>
      <c r="Z33" s="3"/>
    </row>
    <row r="34" ht="12.75" customHeight="1">
      <c r="A34" s="3"/>
      <c r="B34" s="21">
        <f t="shared" si="39"/>
        <v>45942</v>
      </c>
      <c r="C34" s="69">
        <f t="shared" ref="C34:H34" si="40">IF(B34="","",IF(MONTH(B34+1)&lt;&gt;MONTH(B34),"",B34+1))</f>
        <v>45943</v>
      </c>
      <c r="D34" s="20">
        <f t="shared" si="40"/>
        <v>45944</v>
      </c>
      <c r="E34" s="50">
        <f t="shared" si="40"/>
        <v>45945</v>
      </c>
      <c r="F34" s="70">
        <f t="shared" si="40"/>
        <v>45946</v>
      </c>
      <c r="G34" s="59">
        <f t="shared" si="40"/>
        <v>45947</v>
      </c>
      <c r="H34" s="19">
        <f t="shared" si="40"/>
        <v>45948</v>
      </c>
      <c r="I34" s="8"/>
      <c r="J34" s="71">
        <v>23.0</v>
      </c>
      <c r="K34" s="27" t="s">
        <v>40</v>
      </c>
      <c r="L34" s="8"/>
      <c r="M34" s="19">
        <f t="shared" si="41"/>
        <v>46124</v>
      </c>
      <c r="N34" s="20">
        <f t="shared" ref="N34:S34" si="42">IF(M34="","",IF(MONTH(M34+1)&lt;&gt;MONTH(M34),"",M34+1))</f>
        <v>46125</v>
      </c>
      <c r="O34" s="20">
        <f t="shared" si="42"/>
        <v>46126</v>
      </c>
      <c r="P34" s="20">
        <f t="shared" si="42"/>
        <v>46127</v>
      </c>
      <c r="Q34" s="20">
        <f t="shared" si="42"/>
        <v>46128</v>
      </c>
      <c r="R34" s="20">
        <f t="shared" si="42"/>
        <v>46129</v>
      </c>
      <c r="S34" s="19">
        <f t="shared" si="42"/>
        <v>46130</v>
      </c>
      <c r="T34" s="8"/>
      <c r="U34" s="30"/>
      <c r="V34" s="8"/>
      <c r="W34" s="3"/>
      <c r="X34" s="3"/>
      <c r="Z34" s="3"/>
    </row>
    <row r="35" ht="12.75" customHeight="1">
      <c r="A35" s="3"/>
      <c r="B35" s="61">
        <f t="shared" si="39"/>
        <v>45949</v>
      </c>
      <c r="C35" s="72">
        <f t="shared" ref="C35:H35" si="43">IF(B35="","",IF(MONTH(B35+1)&lt;&gt;MONTH(B35),"",B35+1))</f>
        <v>45950</v>
      </c>
      <c r="D35" s="20">
        <f t="shared" si="43"/>
        <v>45951</v>
      </c>
      <c r="E35" s="50">
        <f t="shared" si="43"/>
        <v>45952</v>
      </c>
      <c r="F35" s="58">
        <f t="shared" si="43"/>
        <v>45953</v>
      </c>
      <c r="G35" s="25">
        <f t="shared" si="43"/>
        <v>45954</v>
      </c>
      <c r="H35" s="19">
        <f t="shared" si="43"/>
        <v>45955</v>
      </c>
      <c r="I35" s="8"/>
      <c r="J35" s="26">
        <v>26.0</v>
      </c>
      <c r="K35" s="27" t="s">
        <v>41</v>
      </c>
      <c r="L35" s="8"/>
      <c r="M35" s="73">
        <f t="shared" si="41"/>
        <v>46131</v>
      </c>
      <c r="N35" s="20">
        <f t="shared" ref="N35:S35" si="44">IF(M35="","",IF(MONTH(M35+1)&lt;&gt;MONTH(M35),"",M35+1))</f>
        <v>46132</v>
      </c>
      <c r="O35" s="20">
        <f t="shared" si="44"/>
        <v>46133</v>
      </c>
      <c r="P35" s="20">
        <f t="shared" si="44"/>
        <v>46134</v>
      </c>
      <c r="Q35" s="20">
        <f t="shared" si="44"/>
        <v>46135</v>
      </c>
      <c r="R35" s="20">
        <f t="shared" si="44"/>
        <v>46136</v>
      </c>
      <c r="S35" s="19">
        <f t="shared" si="44"/>
        <v>46137</v>
      </c>
      <c r="T35" s="8"/>
      <c r="U35" s="30"/>
      <c r="V35" s="8"/>
      <c r="W35" s="3"/>
      <c r="X35" s="3"/>
      <c r="Z35" s="3"/>
    </row>
    <row r="36" ht="12.75" customHeight="1">
      <c r="A36" s="3"/>
      <c r="B36" s="29">
        <f t="shared" si="39"/>
        <v>45956</v>
      </c>
      <c r="C36" s="25">
        <f t="shared" ref="C36:H36" si="45">IF(B36="","",IF(MONTH(B36+1)&lt;&gt;MONTH(B36),"",B36+1))</f>
        <v>45957</v>
      </c>
      <c r="D36" s="20">
        <f t="shared" si="45"/>
        <v>45958</v>
      </c>
      <c r="E36" s="20">
        <f t="shared" si="45"/>
        <v>45959</v>
      </c>
      <c r="F36" s="55">
        <f t="shared" si="45"/>
        <v>45960</v>
      </c>
      <c r="G36" s="20">
        <f t="shared" si="45"/>
        <v>45961</v>
      </c>
      <c r="H36" s="19" t="str">
        <f t="shared" si="45"/>
        <v/>
      </c>
      <c r="I36" s="8"/>
      <c r="L36" s="8"/>
      <c r="M36" s="19">
        <f t="shared" si="41"/>
        <v>46138</v>
      </c>
      <c r="N36" s="74">
        <f t="shared" ref="N36:S36" si="46">IF(M36="","",IF(MONTH(M36+1)&lt;&gt;MONTH(M36),"",M36+1))</f>
        <v>46139</v>
      </c>
      <c r="O36" s="20">
        <f t="shared" si="46"/>
        <v>46140</v>
      </c>
      <c r="P36" s="20">
        <f t="shared" si="46"/>
        <v>46141</v>
      </c>
      <c r="Q36" s="20">
        <f t="shared" si="46"/>
        <v>46142</v>
      </c>
      <c r="R36" s="20" t="str">
        <f t="shared" si="46"/>
        <v/>
      </c>
      <c r="S36" s="19" t="str">
        <f t="shared" si="46"/>
        <v/>
      </c>
      <c r="T36" s="8"/>
      <c r="U36" s="30"/>
      <c r="V36" s="8"/>
      <c r="W36" s="3"/>
      <c r="X36" s="3"/>
      <c r="Z36" s="3"/>
    </row>
    <row r="37" ht="9.0" customHeight="1">
      <c r="A37" s="3"/>
      <c r="B37" s="34" t="str">
        <f t="shared" si="39"/>
        <v/>
      </c>
      <c r="C37" s="20" t="str">
        <f t="shared" ref="C37:H37" si="47">IF(B37="","",IF(MONTH(B37+1)&lt;&gt;MONTH(B37),"",B37+1))</f>
        <v/>
      </c>
      <c r="D37" s="20" t="str">
        <f t="shared" si="47"/>
        <v/>
      </c>
      <c r="E37" s="20" t="str">
        <f t="shared" si="47"/>
        <v/>
      </c>
      <c r="F37" s="20" t="str">
        <f t="shared" si="47"/>
        <v/>
      </c>
      <c r="G37" s="20" t="str">
        <f t="shared" si="47"/>
        <v/>
      </c>
      <c r="H37" s="19" t="str">
        <f t="shared" si="47"/>
        <v/>
      </c>
      <c r="I37" s="8"/>
      <c r="J37" s="30"/>
      <c r="K37" s="8"/>
      <c r="L37" s="8"/>
      <c r="M37" s="19" t="str">
        <f t="shared" si="41"/>
        <v/>
      </c>
      <c r="N37" s="20" t="str">
        <f t="shared" ref="N37:S37" si="48">IF(M37="","",IF(MONTH(M37+1)&lt;&gt;MONTH(M37),"",M37+1))</f>
        <v/>
      </c>
      <c r="O37" s="20" t="str">
        <f t="shared" si="48"/>
        <v/>
      </c>
      <c r="P37" s="20" t="str">
        <f t="shared" si="48"/>
        <v/>
      </c>
      <c r="Q37" s="20" t="str">
        <f t="shared" si="48"/>
        <v/>
      </c>
      <c r="R37" s="20" t="str">
        <f t="shared" si="48"/>
        <v/>
      </c>
      <c r="S37" s="19" t="str">
        <f t="shared" si="48"/>
        <v/>
      </c>
      <c r="T37" s="8"/>
      <c r="U37" s="30"/>
      <c r="V37" s="8"/>
      <c r="W37" s="3"/>
      <c r="X37" s="3"/>
      <c r="Y37" s="33"/>
      <c r="Z37" s="3"/>
    </row>
    <row r="38" ht="4.5" customHeight="1">
      <c r="A38" s="3"/>
      <c r="B38" s="8"/>
      <c r="C38" s="8"/>
      <c r="D38" s="8"/>
      <c r="E38" s="8"/>
      <c r="F38" s="8"/>
      <c r="G38" s="8"/>
      <c r="H38" s="8"/>
      <c r="I38" s="8"/>
      <c r="J38" s="3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3"/>
      <c r="X38" s="3"/>
      <c r="Y38" s="33"/>
      <c r="Z38" s="3"/>
    </row>
    <row r="39" ht="12.75" customHeight="1">
      <c r="A39" s="5"/>
      <c r="B39" s="6">
        <f>DATE(year,11,1)</f>
        <v>45962</v>
      </c>
      <c r="C39" s="7"/>
      <c r="D39" s="7"/>
      <c r="E39" s="7"/>
      <c r="F39" s="7"/>
      <c r="G39" s="7"/>
      <c r="H39" s="7"/>
      <c r="I39" s="8"/>
      <c r="J39" s="11" t="s">
        <v>42</v>
      </c>
      <c r="K39" s="12"/>
      <c r="L39" s="8"/>
      <c r="M39" s="6">
        <f>DATE(year+1,5,1)</f>
        <v>46143</v>
      </c>
      <c r="N39" s="7"/>
      <c r="O39" s="7"/>
      <c r="P39" s="7"/>
      <c r="Q39" s="7"/>
      <c r="R39" s="7"/>
      <c r="S39" s="7"/>
      <c r="T39" s="8"/>
      <c r="U39" s="11" t="s">
        <v>43</v>
      </c>
      <c r="V39" s="12"/>
      <c r="W39" s="5"/>
      <c r="X39" s="5"/>
      <c r="Y39" s="44" t="s">
        <v>44</v>
      </c>
      <c r="Z39" s="5"/>
    </row>
    <row r="40" ht="12.75" customHeight="1">
      <c r="A40" s="3"/>
      <c r="B40" s="14" t="str">
        <f>CHOOSE(1+MOD(startday+1-2,7),"Su","M","Tu","W","Th","F","Sa")</f>
        <v>Su</v>
      </c>
      <c r="C40" s="15" t="str">
        <f>CHOOSE(1+MOD(startday+2-2,7),"Su","M","Tu","W","Th","F","Sa")</f>
        <v>M</v>
      </c>
      <c r="D40" s="15" t="str">
        <f>CHOOSE(1+MOD(startday+3-2,7),"Su","M","Tu","W","Th","F","Sa")</f>
        <v>Tu</v>
      </c>
      <c r="E40" s="15" t="str">
        <f>CHOOSE(1+MOD(startday+4-2,7),"Su","M","Tu","W","Th","F","Sa")</f>
        <v>W</v>
      </c>
      <c r="F40" s="15" t="str">
        <f>CHOOSE(1+MOD(startday+5-2,7),"Su","M","Tu","W","Th","F","Sa")</f>
        <v>Th</v>
      </c>
      <c r="G40" s="15" t="str">
        <f>CHOOSE(1+MOD(startday+6-2,7),"Su","M","Tu","W","Th","F","Sa")</f>
        <v>F</v>
      </c>
      <c r="H40" s="14" t="str">
        <f>CHOOSE(1+MOD(startday+7-2,7),"Su","M","Tu","W","Th","F","Sa")</f>
        <v>Sa</v>
      </c>
      <c r="I40" s="8"/>
      <c r="J40" s="16">
        <v>13.0</v>
      </c>
      <c r="K40" s="8" t="s">
        <v>45</v>
      </c>
      <c r="L40" s="8"/>
      <c r="M40" s="14" t="str">
        <f>CHOOSE(1+MOD(startday+1-2,7),"Su","M","Tu","W","Th","F","Sa")</f>
        <v>Su</v>
      </c>
      <c r="N40" s="15" t="str">
        <f>CHOOSE(1+MOD(startday+2-2,7),"Su","M","Tu","W","Th","F","Sa")</f>
        <v>M</v>
      </c>
      <c r="O40" s="15" t="str">
        <f>CHOOSE(1+MOD(startday+3-2,7),"Su","M","Tu","W","Th","F","Sa")</f>
        <v>Tu</v>
      </c>
      <c r="P40" s="15" t="str">
        <f>CHOOSE(1+MOD(startday+4-2,7),"Su","M","Tu","W","Th","F","Sa")</f>
        <v>W</v>
      </c>
      <c r="Q40" s="15" t="str">
        <f>CHOOSE(1+MOD(startday+5-2,7),"Su","M","Tu","W","Th","F","Sa")</f>
        <v>Th</v>
      </c>
      <c r="R40" s="75" t="str">
        <f>CHOOSE(1+MOD(startday+6-2,7),"Su","M","Tu","W","Th","F","Sa")</f>
        <v>F</v>
      </c>
      <c r="S40" s="14" t="str">
        <f>CHOOSE(1+MOD(startday+7-2,7),"Su","M","Tu","W","Th","F","Sa")</f>
        <v>Sa</v>
      </c>
      <c r="T40" s="8"/>
      <c r="U40" s="32">
        <v>1.0</v>
      </c>
      <c r="V40" s="8" t="s">
        <v>8</v>
      </c>
      <c r="W40" s="3"/>
      <c r="X40" s="3"/>
      <c r="Z40" s="3"/>
    </row>
    <row r="41" ht="12.75" customHeight="1">
      <c r="A41" s="3"/>
      <c r="B41" s="19" t="str">
        <f>IF(WEEKDAY(B39,1)=startday,B39,"")</f>
        <v/>
      </c>
      <c r="C41" s="20" t="str">
        <f>IF(B41="",IF(WEEKDAY(B39,1)=MOD(startday,7)+1,B39,""),B41+1)</f>
        <v/>
      </c>
      <c r="D41" s="20" t="str">
        <f>IF(C41="",IF(WEEKDAY(B39,1)=MOD(startday+1,7)+1,B39,""),C41+1)</f>
        <v/>
      </c>
      <c r="E41" s="20" t="str">
        <f>IF(D41="",IF(WEEKDAY(B39,1)=MOD(startday+2,7)+1,B39,""),D41+1)</f>
        <v/>
      </c>
      <c r="F41" s="20" t="str">
        <f>IF(E41="",IF(WEEKDAY(B39,1)=MOD(startday+3,7)+1,B39,""),E41+1)</f>
        <v/>
      </c>
      <c r="G41" s="20" t="str">
        <f>IF(F41="",IF(WEEKDAY(B39,1)=MOD(startday+4,7)+1,B39,""),F41+1)</f>
        <v/>
      </c>
      <c r="H41" s="19">
        <f>IF(G41="",IF(WEEKDAY(B39,1)=MOD(startday+5,7)+1,B39,""),G41+1)</f>
        <v>45962</v>
      </c>
      <c r="I41" s="8"/>
      <c r="J41" s="32">
        <v>21.0</v>
      </c>
      <c r="K41" s="8" t="s">
        <v>8</v>
      </c>
      <c r="L41" s="8"/>
      <c r="M41" s="19" t="str">
        <f>IF(WEEKDAY(M39,1)=startday,M39,"")</f>
        <v/>
      </c>
      <c r="N41" s="20" t="str">
        <f>IF(M41="",IF(WEEKDAY(M39,1)=MOD(startday,7)+1,M39,""),M41+1)</f>
        <v/>
      </c>
      <c r="O41" s="20" t="str">
        <f>IF(N41="",IF(WEEKDAY(M39,1)=MOD(startday+1,7)+1,M39,""),N41+1)</f>
        <v/>
      </c>
      <c r="P41" s="20" t="str">
        <f>IF(O41="",IF(WEEKDAY(M39,1)=MOD(startday+2,7)+1,M39,""),O41+1)</f>
        <v/>
      </c>
      <c r="Q41" s="50" t="str">
        <f>IF(P41="",IF(WEEKDAY(M39,1)=MOD(startday+3,7)+1,M39,""),P41+1)</f>
        <v/>
      </c>
      <c r="R41" s="76">
        <f>IF(Q41="",IF(WEEKDAY(M39,1)=MOD(startday+4,7)+1,M39,""),Q41+1)</f>
        <v>46143</v>
      </c>
      <c r="S41" s="65">
        <f>IF(R41="",IF(WEEKDAY(M39,1)=MOD(startday+5,7)+1,M39,""),R41+1)</f>
        <v>46144</v>
      </c>
      <c r="T41" s="8"/>
      <c r="U41" s="77">
        <v>1.0</v>
      </c>
      <c r="V41" s="67" t="s">
        <v>46</v>
      </c>
      <c r="W41" s="3"/>
      <c r="X41" s="3"/>
      <c r="Z41" s="3"/>
    </row>
    <row r="42" ht="12.75" customHeight="1">
      <c r="A42" s="3"/>
      <c r="B42" s="19">
        <f t="shared" ref="B42:B46" si="51">IF(H41="","",IF(MONTH(H41+1)&lt;&gt;MONTH(H41),"",H41+1))</f>
        <v>45963</v>
      </c>
      <c r="C42" s="20">
        <f t="shared" ref="C42:H42" si="49">IF(B42="","",IF(MONTH(B42+1)&lt;&gt;MONTH(B42),"",B42+1))</f>
        <v>45964</v>
      </c>
      <c r="D42" s="20">
        <f t="shared" si="49"/>
        <v>45965</v>
      </c>
      <c r="E42" s="20">
        <f t="shared" si="49"/>
        <v>45966</v>
      </c>
      <c r="F42" s="20">
        <f t="shared" si="49"/>
        <v>45967</v>
      </c>
      <c r="G42" s="20">
        <f t="shared" si="49"/>
        <v>45968</v>
      </c>
      <c r="H42" s="19">
        <f t="shared" si="49"/>
        <v>45969</v>
      </c>
      <c r="I42" s="8"/>
      <c r="J42" s="78">
        <v>25.0</v>
      </c>
      <c r="K42" s="67" t="s">
        <v>47</v>
      </c>
      <c r="L42" s="8"/>
      <c r="M42" s="19">
        <f t="shared" ref="M42:M46" si="53">IF(S41="","",IF(MONTH(S41+1)&lt;&gt;MONTH(S41),"",S41+1))</f>
        <v>46145</v>
      </c>
      <c r="N42" s="20">
        <f t="shared" ref="N42:S42" si="50">IF(M42="","",IF(MONTH(M42+1)&lt;&gt;MONTH(M42),"",M42+1))</f>
        <v>46146</v>
      </c>
      <c r="O42" s="20">
        <f t="shared" si="50"/>
        <v>46147</v>
      </c>
      <c r="P42" s="20">
        <f t="shared" si="50"/>
        <v>46148</v>
      </c>
      <c r="Q42" s="20">
        <f t="shared" si="50"/>
        <v>46149</v>
      </c>
      <c r="R42" s="79">
        <f t="shared" si="50"/>
        <v>46150</v>
      </c>
      <c r="S42" s="19">
        <f t="shared" si="50"/>
        <v>46151</v>
      </c>
      <c r="T42" s="8"/>
      <c r="U42" s="80">
        <v>15.0</v>
      </c>
      <c r="V42" s="3" t="s">
        <v>48</v>
      </c>
      <c r="W42" s="3"/>
      <c r="X42" s="3"/>
      <c r="Z42" s="3"/>
    </row>
    <row r="43" ht="12.75" customHeight="1">
      <c r="A43" s="3"/>
      <c r="B43" s="19">
        <f t="shared" si="51"/>
        <v>45970</v>
      </c>
      <c r="C43" s="20">
        <f t="shared" ref="C43:H43" si="52">IF(B43="","",IF(MONTH(B43+1)&lt;&gt;MONTH(B43),"",B43+1))</f>
        <v>45971</v>
      </c>
      <c r="D43" s="20">
        <f t="shared" si="52"/>
        <v>45972</v>
      </c>
      <c r="E43" s="20">
        <f t="shared" si="52"/>
        <v>45973</v>
      </c>
      <c r="F43" s="20">
        <f t="shared" si="52"/>
        <v>45974</v>
      </c>
      <c r="G43" s="20">
        <f t="shared" si="52"/>
        <v>45975</v>
      </c>
      <c r="H43" s="19">
        <f t="shared" si="52"/>
        <v>45976</v>
      </c>
      <c r="I43" s="8"/>
      <c r="J43" s="32" t="s">
        <v>49</v>
      </c>
      <c r="K43" s="8" t="s">
        <v>50</v>
      </c>
      <c r="L43" s="8"/>
      <c r="M43" s="19">
        <f t="shared" si="53"/>
        <v>46152</v>
      </c>
      <c r="N43" s="20">
        <f t="shared" ref="N43:S43" si="54">IF(M43="","",IF(MONTH(M43+1)&lt;&gt;MONTH(M43),"",M43+1))</f>
        <v>46153</v>
      </c>
      <c r="O43" s="20">
        <f t="shared" si="54"/>
        <v>46154</v>
      </c>
      <c r="P43" s="20">
        <f t="shared" si="54"/>
        <v>46155</v>
      </c>
      <c r="Q43" s="50">
        <f t="shared" si="54"/>
        <v>46156</v>
      </c>
      <c r="R43" s="58">
        <f t="shared" si="54"/>
        <v>46157</v>
      </c>
      <c r="S43" s="65">
        <f t="shared" si="54"/>
        <v>46158</v>
      </c>
      <c r="T43" s="8"/>
      <c r="U43" s="45">
        <v>22.0</v>
      </c>
      <c r="V43" s="8" t="s">
        <v>51</v>
      </c>
      <c r="W43" s="3"/>
      <c r="X43" s="3"/>
      <c r="Z43" s="3"/>
    </row>
    <row r="44" ht="12.75" customHeight="1">
      <c r="A44" s="3"/>
      <c r="B44" s="19">
        <f t="shared" si="51"/>
        <v>45977</v>
      </c>
      <c r="C44" s="20">
        <f t="shared" ref="C44:H44" si="55">IF(B44="","",IF(MONTH(B44+1)&lt;&gt;MONTH(B44),"",B44+1))</f>
        <v>45978</v>
      </c>
      <c r="D44" s="20">
        <f t="shared" si="55"/>
        <v>45979</v>
      </c>
      <c r="E44" s="20">
        <f t="shared" si="55"/>
        <v>45980</v>
      </c>
      <c r="F44" s="20">
        <f t="shared" si="55"/>
        <v>45981</v>
      </c>
      <c r="G44" s="23">
        <f t="shared" si="55"/>
        <v>45982</v>
      </c>
      <c r="H44" s="19">
        <f t="shared" si="55"/>
        <v>45983</v>
      </c>
      <c r="I44" s="8"/>
      <c r="J44" s="30"/>
      <c r="K44" s="8"/>
      <c r="L44" s="8"/>
      <c r="M44" s="19">
        <f t="shared" si="53"/>
        <v>46159</v>
      </c>
      <c r="N44" s="20">
        <f t="shared" ref="N44:S44" si="56">IF(M44="","",IF(MONTH(M44+1)&lt;&gt;MONTH(M44),"",M44+1))</f>
        <v>46160</v>
      </c>
      <c r="O44" s="20">
        <f t="shared" si="56"/>
        <v>46161</v>
      </c>
      <c r="P44" s="20">
        <f t="shared" si="56"/>
        <v>46162</v>
      </c>
      <c r="Q44" s="20">
        <f t="shared" si="56"/>
        <v>46163</v>
      </c>
      <c r="R44" s="81">
        <f t="shared" si="56"/>
        <v>46164</v>
      </c>
      <c r="S44" s="19">
        <f t="shared" si="56"/>
        <v>46165</v>
      </c>
      <c r="T44" s="8"/>
      <c r="U44" s="57">
        <v>23.0</v>
      </c>
      <c r="V44" s="39" t="s">
        <v>52</v>
      </c>
      <c r="W44" s="3"/>
      <c r="X44" s="3"/>
      <c r="Y44" s="33"/>
      <c r="Z44" s="3"/>
    </row>
    <row r="45" ht="12.75" customHeight="1">
      <c r="A45" s="3"/>
      <c r="B45" s="19">
        <f t="shared" si="51"/>
        <v>45984</v>
      </c>
      <c r="C45" s="20">
        <f t="shared" ref="C45:H45" si="57">IF(B45="","",IF(MONTH(B45+1)&lt;&gt;MONTH(B45),"",B45+1))</f>
        <v>45985</v>
      </c>
      <c r="D45" s="22">
        <f t="shared" si="57"/>
        <v>45986</v>
      </c>
      <c r="E45" s="23">
        <f t="shared" si="57"/>
        <v>45987</v>
      </c>
      <c r="F45" s="23">
        <f t="shared" si="57"/>
        <v>45988</v>
      </c>
      <c r="G45" s="23">
        <f t="shared" si="57"/>
        <v>45989</v>
      </c>
      <c r="H45" s="19">
        <f t="shared" si="57"/>
        <v>45990</v>
      </c>
      <c r="I45" s="8"/>
      <c r="J45" s="30"/>
      <c r="K45" s="8"/>
      <c r="L45" s="8"/>
      <c r="M45" s="19">
        <f t="shared" si="53"/>
        <v>46166</v>
      </c>
      <c r="N45" s="23">
        <f t="shared" ref="N45:S45" si="58">IF(M45="","",IF(MONTH(M45+1)&lt;&gt;MONTH(M45),"",M45+1))</f>
        <v>46167</v>
      </c>
      <c r="O45" s="20">
        <f t="shared" si="58"/>
        <v>46168</v>
      </c>
      <c r="P45" s="20">
        <f t="shared" si="58"/>
        <v>46169</v>
      </c>
      <c r="Q45" s="20">
        <f t="shared" si="58"/>
        <v>46170</v>
      </c>
      <c r="R45" s="20">
        <f t="shared" si="58"/>
        <v>46171</v>
      </c>
      <c r="S45" s="19">
        <f t="shared" si="58"/>
        <v>46172</v>
      </c>
      <c r="T45" s="8"/>
      <c r="U45" s="32">
        <v>25.0</v>
      </c>
      <c r="V45" s="8" t="s">
        <v>53</v>
      </c>
      <c r="W45" s="3"/>
      <c r="X45" s="3"/>
      <c r="Y45" s="33"/>
      <c r="Z45" s="3"/>
    </row>
    <row r="46" ht="9.0" customHeight="1">
      <c r="A46" s="3"/>
      <c r="B46" s="19">
        <f t="shared" si="51"/>
        <v>45991</v>
      </c>
      <c r="C46" s="20" t="str">
        <f t="shared" ref="C46:H46" si="59">IF(B46="","",IF(MONTH(B46+1)&lt;&gt;MONTH(B46),"",B46+1))</f>
        <v/>
      </c>
      <c r="D46" s="20" t="str">
        <f t="shared" si="59"/>
        <v/>
      </c>
      <c r="E46" s="20" t="str">
        <f t="shared" si="59"/>
        <v/>
      </c>
      <c r="F46" s="20" t="str">
        <f t="shared" si="59"/>
        <v/>
      </c>
      <c r="G46" s="20" t="str">
        <f t="shared" si="59"/>
        <v/>
      </c>
      <c r="H46" s="19" t="str">
        <f t="shared" si="59"/>
        <v/>
      </c>
      <c r="I46" s="8"/>
      <c r="J46" s="30"/>
      <c r="K46" s="8"/>
      <c r="L46" s="8"/>
      <c r="M46" s="19">
        <f t="shared" si="53"/>
        <v>46173</v>
      </c>
      <c r="N46" s="20" t="str">
        <f t="shared" ref="N46:S46" si="60">IF(M46="","",IF(MONTH(M46+1)&lt;&gt;MONTH(M46),"",M46+1))</f>
        <v/>
      </c>
      <c r="O46" s="20" t="str">
        <f t="shared" si="60"/>
        <v/>
      </c>
      <c r="P46" s="20" t="str">
        <f t="shared" si="60"/>
        <v/>
      </c>
      <c r="Q46" s="20" t="str">
        <f t="shared" si="60"/>
        <v/>
      </c>
      <c r="R46" s="20" t="str">
        <f t="shared" si="60"/>
        <v/>
      </c>
      <c r="S46" s="19" t="str">
        <f t="shared" si="60"/>
        <v/>
      </c>
      <c r="T46" s="8"/>
      <c r="U46" s="30"/>
      <c r="V46" s="8"/>
      <c r="W46" s="3"/>
      <c r="X46" s="3"/>
      <c r="Y46" s="33"/>
      <c r="Z46" s="3"/>
    </row>
    <row r="47" ht="4.5" customHeight="1">
      <c r="A47" s="3"/>
      <c r="B47" s="8"/>
      <c r="C47" s="8"/>
      <c r="D47" s="8"/>
      <c r="E47" s="8"/>
      <c r="F47" s="8"/>
      <c r="G47" s="8"/>
      <c r="H47" s="8"/>
      <c r="I47" s="8"/>
      <c r="J47" s="3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3"/>
      <c r="X47" s="3"/>
      <c r="Y47" s="33"/>
      <c r="Z47" s="3"/>
    </row>
    <row r="48" ht="12.75" customHeight="1">
      <c r="A48" s="5"/>
      <c r="B48" s="6">
        <f>DATE(year,12,1)</f>
        <v>45992</v>
      </c>
      <c r="C48" s="7"/>
      <c r="D48" s="7"/>
      <c r="E48" s="7"/>
      <c r="F48" s="7"/>
      <c r="G48" s="7"/>
      <c r="H48" s="7"/>
      <c r="I48" s="8"/>
      <c r="J48" s="9" t="s">
        <v>54</v>
      </c>
      <c r="K48" s="10"/>
      <c r="L48" s="8"/>
      <c r="M48" s="6">
        <f>DATE(year+1,6,1)</f>
        <v>46174</v>
      </c>
      <c r="N48" s="7"/>
      <c r="O48" s="7"/>
      <c r="P48" s="7"/>
      <c r="Q48" s="7"/>
      <c r="R48" s="7"/>
      <c r="S48" s="7"/>
      <c r="T48" s="8"/>
      <c r="U48" s="11" t="s">
        <v>55</v>
      </c>
      <c r="V48" s="12"/>
      <c r="W48" s="5"/>
      <c r="X48" s="5"/>
      <c r="Y48" s="44" t="s">
        <v>56</v>
      </c>
      <c r="Z48" s="5"/>
    </row>
    <row r="49" ht="12.75" customHeight="1">
      <c r="A49" s="3"/>
      <c r="B49" s="14" t="str">
        <f>CHOOSE(1+MOD(startday+1-2,7),"Su","M","Tu","W","Th","F","Sa")</f>
        <v>Su</v>
      </c>
      <c r="C49" s="15" t="str">
        <f>CHOOSE(1+MOD(startday+2-2,7),"Su","M","Tu","W","Th","F","Sa")</f>
        <v>M</v>
      </c>
      <c r="D49" s="15" t="str">
        <f>CHOOSE(1+MOD(startday+3-2,7),"Su","M","Tu","W","Th","F","Sa")</f>
        <v>Tu</v>
      </c>
      <c r="E49" s="15" t="str">
        <f>CHOOSE(1+MOD(startday+4-2,7),"Su","M","Tu","W","Th","F","Sa")</f>
        <v>W</v>
      </c>
      <c r="F49" s="15" t="str">
        <f>CHOOSE(1+MOD(startday+5-2,7),"Su","M","Tu","W","Th","F","Sa")</f>
        <v>Th</v>
      </c>
      <c r="G49" s="15" t="str">
        <f>CHOOSE(1+MOD(startday+6-2,7),"Su","M","Tu","W","Th","F","Sa")</f>
        <v>F</v>
      </c>
      <c r="H49" s="82" t="str">
        <f>CHOOSE(1+MOD(startday+7-2,7),"Su","M","Tu","W","Th","F","Sa")</f>
        <v>Sa</v>
      </c>
      <c r="I49" s="8"/>
      <c r="J49" s="77">
        <v>13.0</v>
      </c>
      <c r="K49" s="67" t="s">
        <v>57</v>
      </c>
      <c r="L49" s="8"/>
      <c r="M49" s="14" t="str">
        <f>CHOOSE(1+MOD(startday+1-2,7),"Su","M","Tu","W","Th","F","Sa")</f>
        <v>Su</v>
      </c>
      <c r="N49" s="15" t="str">
        <f>CHOOSE(1+MOD(startday+2-2,7),"Su","M","Tu","W","Th","F","Sa")</f>
        <v>M</v>
      </c>
      <c r="O49" s="15" t="str">
        <f>CHOOSE(1+MOD(startday+3-2,7),"Su","M","Tu","W","Th","F","Sa")</f>
        <v>Tu</v>
      </c>
      <c r="P49" s="15" t="str">
        <f>CHOOSE(1+MOD(startday+4-2,7),"Su","M","Tu","W","Th","F","Sa")</f>
        <v>W</v>
      </c>
      <c r="Q49" s="15" t="str">
        <f>CHOOSE(1+MOD(startday+5-2,7),"Su","M","Tu","W","Th","F","Sa")</f>
        <v>Th</v>
      </c>
      <c r="R49" s="15" t="str">
        <f>CHOOSE(1+MOD(startday+6-2,7),"Su","M","Tu","W","Th","F","Sa")</f>
        <v>F</v>
      </c>
      <c r="S49" s="14" t="str">
        <f>CHOOSE(1+MOD(startday+7-2,7),"Su","M","Tu","W","Th","F","Sa")</f>
        <v>Sa</v>
      </c>
      <c r="T49" s="8"/>
      <c r="U49" s="16" t="s">
        <v>58</v>
      </c>
      <c r="V49" s="8"/>
      <c r="W49" s="3"/>
      <c r="X49" s="3"/>
      <c r="Z49" s="3"/>
    </row>
    <row r="50" ht="12.75" customHeight="1">
      <c r="A50" s="3"/>
      <c r="B50" s="19" t="str">
        <f>IF(WEEKDAY(B48,1)=startday,B48,"")</f>
        <v/>
      </c>
      <c r="C50" s="20">
        <f>IF(B50="",IF(WEEKDAY(B48,1)=MOD(startday,7)+1,B48,""),B50+1)</f>
        <v>45992</v>
      </c>
      <c r="D50" s="20">
        <f>IF(C50="",IF(WEEKDAY(B48,1)=MOD(startday+1,7)+1,B48,""),C50+1)</f>
        <v>45993</v>
      </c>
      <c r="E50" s="20">
        <f>IF(D50="",IF(WEEKDAY(B48,1)=MOD(startday+2,7)+1,B48,""),D50+1)</f>
        <v>45994</v>
      </c>
      <c r="F50" s="20">
        <f>IF(E50="",IF(WEEKDAY(B48,1)=MOD(startday+3,7)+1,B48,""),E50+1)</f>
        <v>45995</v>
      </c>
      <c r="G50" s="50">
        <f>IF(F50="",IF(WEEKDAY(B48,1)=MOD(startday+4,7)+1,B48,""),F50+1)</f>
        <v>45996</v>
      </c>
      <c r="H50" s="61">
        <f>IF(G50="",IF(WEEKDAY(B48,1)=MOD(startday+5,7)+1,B48,""),G50+1)</f>
        <v>45997</v>
      </c>
      <c r="I50" s="8"/>
      <c r="J50" s="80">
        <v>18.0</v>
      </c>
      <c r="K50" s="67" t="s">
        <v>59</v>
      </c>
      <c r="L50" s="8"/>
      <c r="M50" s="19" t="str">
        <f>IF(WEEKDAY(M48,1)=startday,M48,"")</f>
        <v/>
      </c>
      <c r="N50" s="20">
        <f>IF(M50="",IF(WEEKDAY(M48,1)=MOD(startday,7)+1,M48,""),M50+1)</f>
        <v>46174</v>
      </c>
      <c r="O50" s="20">
        <f>IF(N50="",IF(WEEKDAY(M48,1)=MOD(startday+1,7)+1,M48,""),N50+1)</f>
        <v>46175</v>
      </c>
      <c r="P50" s="20">
        <f>IF(O50="",IF(WEEKDAY(M48,1)=MOD(startday+2,7)+1,M48,""),O50+1)</f>
        <v>46176</v>
      </c>
      <c r="Q50" s="20">
        <f>IF(P50="",IF(WEEKDAY(M48,1)=MOD(startday+3,7)+1,M48,""),P50+1)</f>
        <v>46177</v>
      </c>
      <c r="R50" s="20">
        <f>IF(Q50="",IF(WEEKDAY(M48,1)=MOD(startday+4,7)+1,M48,""),Q50+1)</f>
        <v>46178</v>
      </c>
      <c r="S50" s="19">
        <f>IF(R50="",IF(WEEKDAY(M48,1)=MOD(startday+5,7)+1,M48,""),R50+1)</f>
        <v>46179</v>
      </c>
      <c r="T50" s="8"/>
      <c r="U50" s="83"/>
      <c r="V50" s="8"/>
      <c r="W50" s="3"/>
      <c r="X50" s="3"/>
      <c r="Z50" s="3"/>
    </row>
    <row r="51" ht="12.75" customHeight="1">
      <c r="A51" s="3"/>
      <c r="B51" s="19">
        <f t="shared" ref="B51:B55" si="63">IF(H50="","",IF(MONTH(H50+1)&lt;&gt;MONTH(H50),"",H50+1))</f>
        <v>45998</v>
      </c>
      <c r="C51" s="20">
        <f t="shared" ref="C51:H51" si="61">IF(B51="","",IF(MONTH(B51+1)&lt;&gt;MONTH(B51),"",B51+1))</f>
        <v>45999</v>
      </c>
      <c r="D51" s="20">
        <f t="shared" si="61"/>
        <v>46000</v>
      </c>
      <c r="E51" s="20">
        <f t="shared" si="61"/>
        <v>46001</v>
      </c>
      <c r="F51" s="47">
        <f t="shared" si="61"/>
        <v>46002</v>
      </c>
      <c r="G51" s="50">
        <f t="shared" si="61"/>
        <v>46003</v>
      </c>
      <c r="H51" s="49">
        <f t="shared" si="61"/>
        <v>46004</v>
      </c>
      <c r="I51" s="8"/>
      <c r="J51" s="32">
        <v>19.0</v>
      </c>
      <c r="K51" s="8" t="s">
        <v>8</v>
      </c>
      <c r="L51" s="8"/>
      <c r="M51" s="19">
        <f t="shared" ref="M51:M55" si="65">IF(S50="","",IF(MONTH(S50+1)&lt;&gt;MONTH(S50),"",S50+1))</f>
        <v>46180</v>
      </c>
      <c r="N51" s="20">
        <f t="shared" ref="N51:S51" si="62">IF(M51="","",IF(MONTH(M51+1)&lt;&gt;MONTH(M51),"",M51+1))</f>
        <v>46181</v>
      </c>
      <c r="O51" s="20">
        <f t="shared" si="62"/>
        <v>46182</v>
      </c>
      <c r="P51" s="20">
        <f t="shared" si="62"/>
        <v>46183</v>
      </c>
      <c r="Q51" s="20">
        <f t="shared" si="62"/>
        <v>46184</v>
      </c>
      <c r="R51" s="20">
        <f t="shared" si="62"/>
        <v>46185</v>
      </c>
      <c r="S51" s="19">
        <f t="shared" si="62"/>
        <v>46186</v>
      </c>
      <c r="T51" s="8"/>
      <c r="U51" s="30"/>
      <c r="V51" s="8"/>
      <c r="W51" s="3"/>
      <c r="X51" s="3"/>
      <c r="Z51" s="3"/>
    </row>
    <row r="52" ht="12.75" customHeight="1">
      <c r="A52" s="3"/>
      <c r="B52" s="19">
        <f t="shared" si="63"/>
        <v>46005</v>
      </c>
      <c r="C52" s="20">
        <f t="shared" ref="C52:H52" si="64">IF(B52="","",IF(MONTH(B52+1)&lt;&gt;MONTH(B52),"",B52+1))</f>
        <v>46006</v>
      </c>
      <c r="D52" s="20">
        <f t="shared" si="64"/>
        <v>46007</v>
      </c>
      <c r="E52" s="50">
        <f t="shared" si="64"/>
        <v>46008</v>
      </c>
      <c r="F52" s="58">
        <f t="shared" si="64"/>
        <v>46009</v>
      </c>
      <c r="G52" s="59">
        <f t="shared" si="64"/>
        <v>46010</v>
      </c>
      <c r="H52" s="34">
        <f t="shared" si="64"/>
        <v>46011</v>
      </c>
      <c r="I52" s="8"/>
      <c r="J52" s="32" t="s">
        <v>60</v>
      </c>
      <c r="K52" s="8" t="s">
        <v>3</v>
      </c>
      <c r="L52" s="8"/>
      <c r="M52" s="19">
        <f t="shared" si="65"/>
        <v>46187</v>
      </c>
      <c r="N52" s="20">
        <f t="shared" ref="N52:S52" si="66">IF(M52="","",IF(MONTH(M52+1)&lt;&gt;MONTH(M52),"",M52+1))</f>
        <v>46188</v>
      </c>
      <c r="O52" s="20">
        <f t="shared" si="66"/>
        <v>46189</v>
      </c>
      <c r="P52" s="20">
        <f t="shared" si="66"/>
        <v>46190</v>
      </c>
      <c r="Q52" s="20">
        <f t="shared" si="66"/>
        <v>46191</v>
      </c>
      <c r="R52" s="20">
        <f t="shared" si="66"/>
        <v>46192</v>
      </c>
      <c r="S52" s="19">
        <f t="shared" si="66"/>
        <v>46193</v>
      </c>
      <c r="T52" s="8"/>
      <c r="U52" s="30"/>
      <c r="V52" s="8"/>
      <c r="W52" s="3"/>
      <c r="X52" s="3"/>
      <c r="Z52" s="3"/>
    </row>
    <row r="53" ht="12.75" customHeight="1">
      <c r="A53" s="3"/>
      <c r="B53" s="19">
        <f t="shared" si="63"/>
        <v>46012</v>
      </c>
      <c r="C53" s="23">
        <f t="shared" ref="C53:H53" si="67">IF(B53="","",IF(MONTH(B53+1)&lt;&gt;MONTH(B53),"",B53+1))</f>
        <v>46013</v>
      </c>
      <c r="D53" s="23">
        <f t="shared" si="67"/>
        <v>46014</v>
      </c>
      <c r="E53" s="23">
        <f t="shared" si="67"/>
        <v>46015</v>
      </c>
      <c r="F53" s="62">
        <f t="shared" si="67"/>
        <v>46016</v>
      </c>
      <c r="G53" s="23">
        <f t="shared" si="67"/>
        <v>46017</v>
      </c>
      <c r="H53" s="19">
        <f t="shared" si="67"/>
        <v>46018</v>
      </c>
      <c r="I53" s="8"/>
      <c r="J53" s="30"/>
      <c r="K53" s="8"/>
      <c r="L53" s="8"/>
      <c r="M53" s="19">
        <f t="shared" si="65"/>
        <v>46194</v>
      </c>
      <c r="N53" s="20">
        <f t="shared" ref="N53:S53" si="68">IF(M53="","",IF(MONTH(M53+1)&lt;&gt;MONTH(M53),"",M53+1))</f>
        <v>46195</v>
      </c>
      <c r="O53" s="20">
        <f t="shared" si="68"/>
        <v>46196</v>
      </c>
      <c r="P53" s="20">
        <f t="shared" si="68"/>
        <v>46197</v>
      </c>
      <c r="Q53" s="20">
        <f t="shared" si="68"/>
        <v>46198</v>
      </c>
      <c r="R53" s="20">
        <f t="shared" si="68"/>
        <v>46199</v>
      </c>
      <c r="S53" s="19">
        <f t="shared" si="68"/>
        <v>46200</v>
      </c>
      <c r="T53" s="8"/>
      <c r="U53" s="30"/>
      <c r="V53" s="8"/>
      <c r="W53" s="3"/>
      <c r="X53" s="3"/>
      <c r="Z53" s="3"/>
    </row>
    <row r="54" ht="12.75" customHeight="1">
      <c r="A54" s="3"/>
      <c r="B54" s="19">
        <f t="shared" si="63"/>
        <v>46019</v>
      </c>
      <c r="C54" s="23">
        <f t="shared" ref="C54:H54" si="69">IF(B54="","",IF(MONTH(B54+1)&lt;&gt;MONTH(B54),"",B54+1))</f>
        <v>46020</v>
      </c>
      <c r="D54" s="23">
        <f t="shared" si="69"/>
        <v>46021</v>
      </c>
      <c r="E54" s="23">
        <f t="shared" si="69"/>
        <v>46022</v>
      </c>
      <c r="F54" s="22" t="str">
        <f t="shared" si="69"/>
        <v/>
      </c>
      <c r="G54" s="22" t="str">
        <f t="shared" si="69"/>
        <v/>
      </c>
      <c r="H54" s="19" t="str">
        <f t="shared" si="69"/>
        <v/>
      </c>
      <c r="I54" s="8"/>
      <c r="J54" s="30"/>
      <c r="L54" s="8"/>
      <c r="M54" s="19">
        <f t="shared" si="65"/>
        <v>46201</v>
      </c>
      <c r="N54" s="20">
        <f t="shared" ref="N54:S54" si="70">IF(M54="","",IF(MONTH(M54+1)&lt;&gt;MONTH(M54),"",M54+1))</f>
        <v>46202</v>
      </c>
      <c r="O54" s="20">
        <f t="shared" si="70"/>
        <v>46203</v>
      </c>
      <c r="P54" s="20" t="str">
        <f t="shared" si="70"/>
        <v/>
      </c>
      <c r="Q54" s="20" t="str">
        <f t="shared" si="70"/>
        <v/>
      </c>
      <c r="R54" s="20" t="str">
        <f t="shared" si="70"/>
        <v/>
      </c>
      <c r="S54" s="19" t="str">
        <f t="shared" si="70"/>
        <v/>
      </c>
      <c r="T54" s="8"/>
      <c r="U54" s="30"/>
      <c r="V54" s="8"/>
      <c r="W54" s="3"/>
      <c r="X54" s="3"/>
      <c r="Y54" s="33"/>
      <c r="Z54" s="3"/>
    </row>
    <row r="55" ht="9.0" customHeight="1">
      <c r="A55" s="3"/>
      <c r="B55" s="19" t="str">
        <f t="shared" si="63"/>
        <v/>
      </c>
      <c r="C55" s="20" t="str">
        <f t="shared" ref="C55:H55" si="71">IF(B55="","",IF(MONTH(B55+1)&lt;&gt;MONTH(B55),"",B55+1))</f>
        <v/>
      </c>
      <c r="D55" s="20" t="str">
        <f t="shared" si="71"/>
        <v/>
      </c>
      <c r="E55" s="20" t="str">
        <f t="shared" si="71"/>
        <v/>
      </c>
      <c r="F55" s="20" t="str">
        <f t="shared" si="71"/>
        <v/>
      </c>
      <c r="G55" s="20" t="str">
        <f t="shared" si="71"/>
        <v/>
      </c>
      <c r="H55" s="19" t="str">
        <f t="shared" si="71"/>
        <v/>
      </c>
      <c r="I55" s="8"/>
      <c r="J55" s="30"/>
      <c r="K55" s="8"/>
      <c r="L55" s="8"/>
      <c r="M55" s="19" t="str">
        <f t="shared" si="65"/>
        <v/>
      </c>
      <c r="N55" s="20" t="str">
        <f t="shared" ref="N55:S55" si="72">IF(M55="","",IF(MONTH(M55+1)&lt;&gt;MONTH(M55),"",M55+1))</f>
        <v/>
      </c>
      <c r="O55" s="20" t="str">
        <f t="shared" si="72"/>
        <v/>
      </c>
      <c r="P55" s="20" t="str">
        <f t="shared" si="72"/>
        <v/>
      </c>
      <c r="Q55" s="20" t="str">
        <f t="shared" si="72"/>
        <v/>
      </c>
      <c r="R55" s="20" t="str">
        <f t="shared" si="72"/>
        <v/>
      </c>
      <c r="S55" s="19" t="str">
        <f t="shared" si="72"/>
        <v/>
      </c>
      <c r="T55" s="8"/>
      <c r="U55" s="30"/>
      <c r="V55" s="8"/>
      <c r="W55" s="3"/>
      <c r="X55" s="3"/>
      <c r="Y55" s="33"/>
      <c r="Z55" s="3"/>
    </row>
    <row r="56" ht="4.5" customHeight="1">
      <c r="A56" s="3"/>
      <c r="B56" s="8"/>
      <c r="C56" s="8"/>
      <c r="D56" s="8"/>
      <c r="E56" s="8"/>
      <c r="F56" s="8"/>
      <c r="G56" s="8"/>
      <c r="H56" s="8"/>
      <c r="I56" s="8"/>
      <c r="J56" s="30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3"/>
      <c r="X56" s="3"/>
      <c r="Y56" s="3"/>
      <c r="Z56" s="3"/>
    </row>
    <row r="57" ht="12.75" customHeight="1">
      <c r="Y57" s="1"/>
    </row>
    <row r="58" ht="12.75" customHeight="1">
      <c r="B58" s="84"/>
      <c r="C58" s="85" t="s">
        <v>61</v>
      </c>
      <c r="Y58" s="1"/>
    </row>
    <row r="59" ht="12.75" customHeight="1">
      <c r="B59" s="86"/>
      <c r="C59" s="85" t="s">
        <v>62</v>
      </c>
      <c r="Y59" s="1"/>
    </row>
    <row r="60" ht="12.75" customHeight="1">
      <c r="B60" s="87"/>
      <c r="C60" s="85" t="s">
        <v>63</v>
      </c>
      <c r="Y60" s="1"/>
    </row>
    <row r="61" ht="12.75" customHeight="1">
      <c r="B61" s="88"/>
      <c r="C61" s="89" t="s">
        <v>64</v>
      </c>
      <c r="Y61" s="1"/>
    </row>
    <row r="62" ht="12.75" customHeight="1">
      <c r="B62" s="90"/>
      <c r="C62" s="85" t="s">
        <v>65</v>
      </c>
      <c r="Y62" s="1"/>
    </row>
    <row r="63" ht="12.75" customHeight="1">
      <c r="B63" s="91"/>
      <c r="C63" s="85" t="s">
        <v>66</v>
      </c>
      <c r="Y63" s="1"/>
    </row>
    <row r="64" ht="12.75" customHeight="1">
      <c r="B64" s="85"/>
      <c r="C64" s="85"/>
      <c r="Y64" s="1"/>
    </row>
    <row r="65" ht="12.75" customHeight="1">
      <c r="Y65" s="1"/>
    </row>
    <row r="66" ht="12.75" customHeight="1">
      <c r="Y66" s="1"/>
    </row>
    <row r="67" ht="12.75" customHeight="1">
      <c r="Y67" s="1"/>
    </row>
    <row r="68" ht="12.75" customHeight="1">
      <c r="Y68" s="1"/>
    </row>
    <row r="69" ht="12.75" customHeight="1">
      <c r="Y69" s="1"/>
    </row>
    <row r="70" ht="12.75" customHeight="1">
      <c r="Y70" s="1"/>
    </row>
    <row r="71" ht="12.75" customHeight="1">
      <c r="Y71" s="1"/>
    </row>
    <row r="72" ht="12.75" customHeight="1">
      <c r="Y72" s="1"/>
    </row>
    <row r="73" ht="12.75" customHeight="1">
      <c r="Y73" s="1"/>
    </row>
    <row r="74" ht="12.75" customHeight="1">
      <c r="Y74" s="1"/>
    </row>
    <row r="75" ht="12.75" customHeight="1">
      <c r="Y75" s="1"/>
    </row>
    <row r="76" ht="12.75" customHeight="1">
      <c r="Y76" s="1"/>
    </row>
    <row r="77" ht="12.75" customHeight="1">
      <c r="Y77" s="1"/>
    </row>
    <row r="78" ht="12.75" customHeight="1">
      <c r="Y78" s="1"/>
    </row>
    <row r="79" ht="12.75" customHeight="1">
      <c r="Y79" s="1"/>
    </row>
    <row r="80" ht="12.75" customHeight="1">
      <c r="Y80" s="1"/>
    </row>
    <row r="81" ht="12.75" customHeight="1">
      <c r="Y81" s="1"/>
    </row>
    <row r="82" ht="12.75" customHeight="1">
      <c r="Y82" s="1"/>
    </row>
    <row r="83" ht="12.75" customHeight="1">
      <c r="Y83" s="1"/>
    </row>
    <row r="84" ht="12.75" customHeight="1">
      <c r="Y84" s="1"/>
    </row>
    <row r="85" ht="12.75" customHeight="1">
      <c r="Y85" s="1"/>
    </row>
    <row r="86" ht="12.75" customHeight="1">
      <c r="Y86" s="1"/>
    </row>
    <row r="87" ht="12.75" customHeight="1">
      <c r="Y87" s="1"/>
    </row>
    <row r="88" ht="12.75" customHeight="1">
      <c r="Y88" s="1"/>
    </row>
    <row r="89" ht="12.75" customHeight="1">
      <c r="Y89" s="1"/>
    </row>
    <row r="90" ht="12.75" customHeight="1">
      <c r="Y90" s="1"/>
    </row>
    <row r="91" ht="12.75" customHeight="1">
      <c r="Y91" s="1"/>
    </row>
    <row r="92" ht="12.75" customHeight="1">
      <c r="Y92" s="1"/>
    </row>
    <row r="93" ht="12.75" customHeight="1">
      <c r="Y93" s="1"/>
    </row>
    <row r="94" ht="12.75" customHeight="1">
      <c r="Y94" s="1"/>
    </row>
    <row r="95" ht="12.75" customHeight="1">
      <c r="Y95" s="1"/>
    </row>
    <row r="96" ht="12.75" customHeight="1">
      <c r="Y96" s="1"/>
    </row>
    <row r="97" ht="12.75" customHeight="1">
      <c r="Y97" s="1"/>
    </row>
    <row r="98" ht="12.75" customHeight="1">
      <c r="Y98" s="1"/>
    </row>
    <row r="99" ht="12.75" customHeight="1">
      <c r="Y99" s="1"/>
    </row>
    <row r="100" ht="12.75" customHeight="1">
      <c r="Y100" s="1"/>
    </row>
    <row r="101" ht="12.75" customHeight="1">
      <c r="Y101" s="1"/>
    </row>
    <row r="102" ht="12.75" customHeight="1">
      <c r="Y102" s="1"/>
    </row>
    <row r="103" ht="12.75" customHeight="1">
      <c r="Y103" s="1"/>
    </row>
    <row r="104" ht="12.75" customHeight="1">
      <c r="Y104" s="1"/>
    </row>
    <row r="105" ht="12.75" customHeight="1">
      <c r="Y105" s="1"/>
    </row>
    <row r="106" ht="12.75" customHeight="1">
      <c r="Y106" s="1"/>
    </row>
    <row r="107" ht="12.75" customHeight="1">
      <c r="Y107" s="1"/>
    </row>
    <row r="108" ht="12.75" customHeight="1">
      <c r="Y108" s="1"/>
    </row>
    <row r="109" ht="12.75" customHeight="1">
      <c r="Y109" s="1"/>
    </row>
    <row r="110" ht="12.75" customHeight="1">
      <c r="Y110" s="1"/>
    </row>
    <row r="111" ht="12.75" customHeight="1">
      <c r="Y111" s="1"/>
    </row>
    <row r="112" ht="12.75" customHeight="1">
      <c r="Y112" s="1"/>
    </row>
    <row r="113" ht="12.75" customHeight="1">
      <c r="Y113" s="1"/>
    </row>
    <row r="114" ht="12.75" customHeight="1">
      <c r="Y114" s="1"/>
    </row>
    <row r="115" ht="12.75" customHeight="1">
      <c r="Y115" s="1"/>
    </row>
    <row r="116" ht="12.75" customHeight="1">
      <c r="Y116" s="1"/>
    </row>
    <row r="117" ht="12.75" customHeight="1">
      <c r="Y117" s="1"/>
    </row>
    <row r="118" ht="12.75" customHeight="1">
      <c r="Y118" s="1"/>
    </row>
    <row r="119" ht="12.75" customHeight="1">
      <c r="Y119" s="1"/>
    </row>
    <row r="120" ht="12.75" customHeight="1">
      <c r="Y120" s="1"/>
    </row>
    <row r="121" ht="12.75" customHeight="1">
      <c r="Y121" s="1"/>
    </row>
    <row r="122" ht="12.75" customHeight="1">
      <c r="Y122" s="1"/>
    </row>
    <row r="123" ht="12.75" customHeight="1">
      <c r="Y123" s="1"/>
    </row>
    <row r="124" ht="12.75" customHeight="1">
      <c r="Y124" s="1"/>
    </row>
    <row r="125" ht="12.75" customHeight="1">
      <c r="Y125" s="1"/>
    </row>
    <row r="126" ht="12.75" customHeight="1">
      <c r="Y126" s="1"/>
    </row>
    <row r="127" ht="12.75" customHeight="1">
      <c r="Y127" s="1"/>
    </row>
    <row r="128" ht="12.75" customHeight="1">
      <c r="Y128" s="1"/>
    </row>
    <row r="129" ht="12.75" customHeight="1">
      <c r="Y129" s="1"/>
    </row>
    <row r="130" ht="12.75" customHeight="1">
      <c r="Y130" s="1"/>
    </row>
    <row r="131" ht="12.75" customHeight="1">
      <c r="Y131" s="1"/>
    </row>
    <row r="132" ht="12.75" customHeight="1">
      <c r="Y132" s="1"/>
    </row>
    <row r="133" ht="12.75" customHeight="1">
      <c r="Y133" s="1"/>
    </row>
    <row r="134" ht="12.75" customHeight="1">
      <c r="Y134" s="1"/>
    </row>
    <row r="135" ht="12.75" customHeight="1">
      <c r="Y135" s="1"/>
    </row>
    <row r="136" ht="12.75" customHeight="1">
      <c r="Y136" s="1"/>
    </row>
    <row r="137" ht="12.75" customHeight="1">
      <c r="Y137" s="1"/>
    </row>
    <row r="138" ht="12.75" customHeight="1">
      <c r="Y138" s="1"/>
    </row>
    <row r="139" ht="12.75" customHeight="1">
      <c r="Y139" s="1"/>
    </row>
    <row r="140" ht="12.75" customHeight="1">
      <c r="Y140" s="1"/>
    </row>
    <row r="141" ht="12.75" customHeight="1">
      <c r="Y141" s="1"/>
    </row>
    <row r="142" ht="12.75" customHeight="1">
      <c r="Y142" s="1"/>
    </row>
    <row r="143" ht="12.75" customHeight="1">
      <c r="Y143" s="1"/>
    </row>
    <row r="144" ht="12.75" customHeight="1">
      <c r="Y144" s="1"/>
    </row>
    <row r="145" ht="12.75" customHeight="1">
      <c r="Y145" s="1"/>
    </row>
    <row r="146" ht="12.75" customHeight="1">
      <c r="Y146" s="1"/>
    </row>
    <row r="147" ht="12.75" customHeight="1">
      <c r="Y147" s="1"/>
    </row>
    <row r="148" ht="12.75" customHeight="1">
      <c r="Y148" s="1"/>
    </row>
    <row r="149" ht="12.75" customHeight="1">
      <c r="Y149" s="1"/>
    </row>
    <row r="150" ht="12.75" customHeight="1">
      <c r="Y150" s="1"/>
    </row>
    <row r="151" ht="12.75" customHeight="1">
      <c r="Y151" s="1"/>
    </row>
    <row r="152" ht="12.75" customHeight="1">
      <c r="Y152" s="1"/>
    </row>
    <row r="153" ht="12.75" customHeight="1">
      <c r="Y153" s="1"/>
    </row>
    <row r="154" ht="12.75" customHeight="1">
      <c r="Y154" s="1"/>
    </row>
    <row r="155" ht="12.75" customHeight="1">
      <c r="Y155" s="1"/>
    </row>
    <row r="156" ht="12.75" customHeight="1">
      <c r="Y156" s="1"/>
    </row>
    <row r="157" ht="12.75" customHeight="1">
      <c r="Y157" s="1"/>
    </row>
    <row r="158" ht="12.75" customHeight="1">
      <c r="Y158" s="1"/>
    </row>
    <row r="159" ht="12.75" customHeight="1">
      <c r="Y159" s="1"/>
    </row>
    <row r="160" ht="12.75" customHeight="1">
      <c r="Y160" s="1"/>
    </row>
    <row r="161" ht="12.75" customHeight="1">
      <c r="Y161" s="1"/>
    </row>
    <row r="162" ht="12.75" customHeight="1">
      <c r="Y162" s="1"/>
    </row>
    <row r="163" ht="12.75" customHeight="1">
      <c r="Y163" s="1"/>
    </row>
    <row r="164" ht="12.75" customHeight="1">
      <c r="Y164" s="1"/>
    </row>
    <row r="165" ht="12.75" customHeight="1">
      <c r="Y165" s="1"/>
    </row>
    <row r="166" ht="12.75" customHeight="1">
      <c r="Y166" s="1"/>
    </row>
    <row r="167" ht="12.75" customHeight="1">
      <c r="Y167" s="1"/>
    </row>
    <row r="168" ht="12.75" customHeight="1">
      <c r="Y168" s="1"/>
    </row>
    <row r="169" ht="12.75" customHeight="1">
      <c r="Y169" s="1"/>
    </row>
    <row r="170" ht="12.75" customHeight="1">
      <c r="Y170" s="1"/>
    </row>
    <row r="171" ht="12.75" customHeight="1">
      <c r="Y171" s="1"/>
    </row>
    <row r="172" ht="12.75" customHeight="1">
      <c r="Y172" s="1"/>
    </row>
    <row r="173" ht="12.75" customHeight="1">
      <c r="Y173" s="1"/>
    </row>
    <row r="174" ht="12.75" customHeight="1">
      <c r="Y174" s="1"/>
    </row>
    <row r="175" ht="12.75" customHeight="1">
      <c r="Y175" s="1"/>
    </row>
    <row r="176" ht="12.75" customHeight="1">
      <c r="Y176" s="1"/>
    </row>
    <row r="177" ht="12.75" customHeight="1">
      <c r="Y177" s="1"/>
    </row>
    <row r="178" ht="12.75" customHeight="1">
      <c r="Y178" s="1"/>
    </row>
    <row r="179" ht="12.75" customHeight="1">
      <c r="Y179" s="1"/>
    </row>
    <row r="180" ht="12.75" customHeight="1">
      <c r="Y180" s="1"/>
    </row>
    <row r="181" ht="12.75" customHeight="1">
      <c r="Y181" s="1"/>
    </row>
    <row r="182" ht="12.75" customHeight="1">
      <c r="Y182" s="1"/>
    </row>
    <row r="183" ht="12.75" customHeight="1">
      <c r="Y183" s="1"/>
    </row>
    <row r="184" ht="12.75" customHeight="1">
      <c r="Y184" s="1"/>
    </row>
    <row r="185" ht="12.75" customHeight="1">
      <c r="Y185" s="1"/>
    </row>
    <row r="186" ht="12.75" customHeight="1">
      <c r="Y186" s="1"/>
    </row>
    <row r="187" ht="12.75" customHeight="1">
      <c r="Y187" s="1"/>
    </row>
    <row r="188" ht="12.75" customHeight="1">
      <c r="Y188" s="1"/>
    </row>
    <row r="189" ht="12.75" customHeight="1">
      <c r="Y189" s="1"/>
    </row>
    <row r="190" ht="12.75" customHeight="1">
      <c r="Y190" s="1"/>
    </row>
    <row r="191" ht="12.75" customHeight="1">
      <c r="Y191" s="1"/>
    </row>
    <row r="192" ht="12.75" customHeight="1">
      <c r="Y192" s="1"/>
    </row>
    <row r="193" ht="12.75" customHeight="1">
      <c r="Y193" s="1"/>
    </row>
    <row r="194" ht="12.75" customHeight="1">
      <c r="Y194" s="1"/>
    </row>
    <row r="195" ht="12.75" customHeight="1">
      <c r="Y195" s="1"/>
    </row>
    <row r="196" ht="12.75" customHeight="1">
      <c r="Y196" s="1"/>
    </row>
    <row r="197" ht="12.75" customHeight="1">
      <c r="Y197" s="1"/>
    </row>
    <row r="198" ht="12.75" customHeight="1">
      <c r="Y198" s="1"/>
    </row>
    <row r="199" ht="12.75" customHeight="1">
      <c r="Y199" s="1"/>
    </row>
    <row r="200" ht="12.75" customHeight="1">
      <c r="Y200" s="1"/>
    </row>
    <row r="201" ht="12.75" customHeight="1">
      <c r="Y201" s="1"/>
    </row>
    <row r="202" ht="12.75" customHeight="1">
      <c r="Y202" s="1"/>
    </row>
    <row r="203" ht="12.75" customHeight="1">
      <c r="Y203" s="1"/>
    </row>
    <row r="204" ht="12.75" customHeight="1">
      <c r="Y204" s="1"/>
    </row>
    <row r="205" ht="12.75" customHeight="1">
      <c r="Y205" s="1"/>
    </row>
    <row r="206" ht="12.75" customHeight="1">
      <c r="Y206" s="1"/>
    </row>
    <row r="207" ht="12.75" customHeight="1">
      <c r="Y207" s="1"/>
    </row>
    <row r="208" ht="12.75" customHeight="1">
      <c r="Y208" s="1"/>
    </row>
    <row r="209" ht="12.75" customHeight="1">
      <c r="Y209" s="1"/>
    </row>
    <row r="210" ht="12.75" customHeight="1">
      <c r="Y210" s="1"/>
    </row>
    <row r="211" ht="12.75" customHeight="1">
      <c r="Y211" s="1"/>
    </row>
    <row r="212" ht="12.75" customHeight="1">
      <c r="Y212" s="1"/>
    </row>
    <row r="213" ht="12.75" customHeight="1">
      <c r="Y213" s="1"/>
    </row>
    <row r="214" ht="12.75" customHeight="1">
      <c r="Y214" s="1"/>
    </row>
    <row r="215" ht="12.75" customHeight="1">
      <c r="Y215" s="1"/>
    </row>
    <row r="216" ht="12.75" customHeight="1">
      <c r="Y216" s="1"/>
    </row>
    <row r="217" ht="12.75" customHeight="1">
      <c r="Y217" s="1"/>
    </row>
    <row r="218" ht="12.75" customHeight="1">
      <c r="Y218" s="1"/>
    </row>
    <row r="219" ht="12.75" customHeight="1">
      <c r="Y219" s="1"/>
    </row>
    <row r="220" ht="12.75" customHeight="1">
      <c r="Y220" s="1"/>
    </row>
    <row r="221" ht="12.75" customHeight="1">
      <c r="Y221" s="1"/>
    </row>
    <row r="222" ht="12.75" customHeight="1">
      <c r="Y222" s="1"/>
    </row>
    <row r="223" ht="12.75" customHeight="1">
      <c r="Y223" s="1"/>
    </row>
    <row r="224" ht="12.75" customHeight="1">
      <c r="Y224" s="1"/>
    </row>
    <row r="225" ht="12.75" customHeight="1">
      <c r="Y225" s="1"/>
    </row>
    <row r="226" ht="12.75" customHeight="1">
      <c r="Y226" s="1"/>
    </row>
    <row r="227" ht="12.75" customHeight="1">
      <c r="Y227" s="1"/>
    </row>
    <row r="228" ht="12.75" customHeight="1">
      <c r="Y228" s="1"/>
    </row>
    <row r="229" ht="12.75" customHeight="1">
      <c r="Y229" s="1"/>
    </row>
    <row r="230" ht="12.75" customHeight="1">
      <c r="Y230" s="1"/>
    </row>
    <row r="231" ht="12.75" customHeight="1">
      <c r="Y231" s="1"/>
    </row>
    <row r="232" ht="12.75" customHeight="1">
      <c r="Y232" s="1"/>
    </row>
    <row r="233" ht="12.75" customHeight="1">
      <c r="Y233" s="1"/>
    </row>
    <row r="234" ht="12.75" customHeight="1">
      <c r="Y234" s="1"/>
    </row>
    <row r="235" ht="12.75" customHeight="1">
      <c r="Y235" s="1"/>
    </row>
    <row r="236" ht="12.75" customHeight="1">
      <c r="Y236" s="1"/>
    </row>
    <row r="237" ht="12.75" customHeight="1">
      <c r="Y237" s="1"/>
    </row>
    <row r="238" ht="12.75" customHeight="1">
      <c r="Y238" s="1"/>
    </row>
    <row r="239" ht="12.75" customHeight="1">
      <c r="Y239" s="1"/>
    </row>
    <row r="240" ht="12.75" customHeight="1">
      <c r="Y240" s="1"/>
    </row>
    <row r="241" ht="12.75" customHeight="1">
      <c r="Y241" s="1"/>
    </row>
    <row r="242" ht="12.75" customHeight="1">
      <c r="Y242" s="1"/>
    </row>
    <row r="243" ht="12.75" customHeight="1">
      <c r="Y243" s="1"/>
    </row>
    <row r="244" ht="12.75" customHeight="1">
      <c r="Y244" s="1"/>
    </row>
    <row r="245" ht="12.75" customHeight="1">
      <c r="Y245" s="1"/>
    </row>
    <row r="246" ht="12.75" customHeight="1">
      <c r="Y246" s="1"/>
    </row>
    <row r="247" ht="12.75" customHeight="1">
      <c r="Y247" s="1"/>
    </row>
    <row r="248" ht="12.75" customHeight="1">
      <c r="Y248" s="1"/>
    </row>
    <row r="249" ht="12.75" customHeight="1">
      <c r="Y249" s="1"/>
    </row>
    <row r="250" ht="12.75" customHeight="1">
      <c r="Y250" s="1"/>
    </row>
    <row r="251" ht="12.75" customHeight="1">
      <c r="Y251" s="1"/>
    </row>
    <row r="252" ht="12.75" customHeight="1">
      <c r="Y252" s="1"/>
    </row>
    <row r="253" ht="12.75" customHeight="1">
      <c r="Y253" s="1"/>
    </row>
    <row r="254" ht="12.75" customHeight="1">
      <c r="Y254" s="1"/>
    </row>
    <row r="255" ht="12.75" customHeight="1">
      <c r="Y255" s="1"/>
    </row>
    <row r="256" ht="12.75" customHeight="1">
      <c r="Y256" s="1"/>
    </row>
    <row r="257" ht="12.75" customHeight="1">
      <c r="Y257" s="1"/>
    </row>
    <row r="258" ht="12.75" customHeight="1">
      <c r="Y258" s="1"/>
    </row>
    <row r="259" ht="12.75" customHeight="1">
      <c r="Y259" s="1"/>
    </row>
    <row r="260" ht="12.75" customHeight="1">
      <c r="Y260" s="1"/>
    </row>
    <row r="261" ht="12.75" customHeight="1">
      <c r="Y261" s="1"/>
    </row>
    <row r="262" ht="12.75" customHeight="1">
      <c r="Y262" s="1"/>
    </row>
    <row r="263" ht="12.75" customHeight="1">
      <c r="Y263" s="1"/>
    </row>
    <row r="264" ht="12.75" customHeight="1">
      <c r="Y264" s="1"/>
    </row>
    <row r="265" ht="12.75" customHeight="1">
      <c r="Y265" s="1"/>
    </row>
    <row r="266" ht="12.75" customHeight="1">
      <c r="Y266" s="1"/>
    </row>
    <row r="267" ht="12.75" customHeight="1">
      <c r="Y267" s="1"/>
    </row>
    <row r="268" ht="12.75" customHeight="1">
      <c r="Y268" s="1"/>
    </row>
    <row r="269" ht="12.75" customHeight="1">
      <c r="Y269" s="1"/>
    </row>
    <row r="270" ht="12.75" customHeight="1">
      <c r="Y270" s="1"/>
    </row>
    <row r="271" ht="12.75" customHeight="1">
      <c r="Y271" s="1"/>
    </row>
    <row r="272" ht="12.75" customHeight="1">
      <c r="Y272" s="1"/>
    </row>
    <row r="273" ht="12.75" customHeight="1">
      <c r="Y273" s="1"/>
    </row>
    <row r="274" ht="12.75" customHeight="1">
      <c r="Y274" s="1"/>
    </row>
    <row r="275" ht="12.75" customHeight="1">
      <c r="Y275" s="1"/>
    </row>
    <row r="276" ht="12.75" customHeight="1">
      <c r="Y276" s="1"/>
    </row>
    <row r="277" ht="12.75" customHeight="1">
      <c r="Y277" s="1"/>
    </row>
    <row r="278" ht="12.75" customHeight="1">
      <c r="Y278" s="1"/>
    </row>
    <row r="279" ht="12.75" customHeight="1">
      <c r="Y279" s="1"/>
    </row>
    <row r="280" ht="12.75" customHeight="1">
      <c r="Y280" s="1"/>
    </row>
    <row r="281" ht="12.75" customHeight="1">
      <c r="Y281" s="1"/>
    </row>
    <row r="282" ht="12.75" customHeight="1">
      <c r="Y282" s="1"/>
    </row>
    <row r="283" ht="12.75" customHeight="1">
      <c r="Y283" s="1"/>
    </row>
    <row r="284" ht="12.75" customHeight="1">
      <c r="Y284" s="1"/>
    </row>
    <row r="285" ht="12.75" customHeight="1">
      <c r="Y285" s="1"/>
    </row>
    <row r="286" ht="12.75" customHeight="1">
      <c r="Y286" s="1"/>
    </row>
    <row r="287" ht="12.75" customHeight="1">
      <c r="Y287" s="1"/>
    </row>
    <row r="288" ht="12.75" customHeight="1">
      <c r="Y288" s="1"/>
    </row>
    <row r="289" ht="12.75" customHeight="1">
      <c r="Y289" s="1"/>
    </row>
    <row r="290" ht="12.75" customHeight="1">
      <c r="Y290" s="1"/>
    </row>
    <row r="291" ht="12.75" customHeight="1">
      <c r="Y291" s="1"/>
    </row>
    <row r="292" ht="12.75" customHeight="1">
      <c r="Y292" s="1"/>
    </row>
    <row r="293" ht="12.75" customHeight="1">
      <c r="Y293" s="1"/>
    </row>
    <row r="294" ht="12.75" customHeight="1">
      <c r="Y294" s="1"/>
    </row>
    <row r="295" ht="12.75" customHeight="1">
      <c r="Y295" s="1"/>
    </row>
    <row r="296" ht="12.75" customHeight="1">
      <c r="Y296" s="1"/>
    </row>
    <row r="297" ht="12.75" customHeight="1">
      <c r="Y297" s="1"/>
    </row>
    <row r="298" ht="12.75" customHeight="1">
      <c r="Y298" s="1"/>
    </row>
    <row r="299" ht="12.75" customHeight="1">
      <c r="Y299" s="1"/>
    </row>
    <row r="300" ht="12.75" customHeight="1">
      <c r="Y300" s="1"/>
    </row>
    <row r="301" ht="12.75" customHeight="1">
      <c r="Y301" s="1"/>
    </row>
    <row r="302" ht="12.75" customHeight="1">
      <c r="Y302" s="1"/>
    </row>
    <row r="303" ht="12.75" customHeight="1">
      <c r="Y303" s="1"/>
    </row>
    <row r="304" ht="12.75" customHeight="1">
      <c r="Y304" s="1"/>
    </row>
    <row r="305" ht="12.75" customHeight="1">
      <c r="Y305" s="1"/>
    </row>
    <row r="306" ht="12.75" customHeight="1">
      <c r="Y306" s="1"/>
    </row>
    <row r="307" ht="12.75" customHeight="1">
      <c r="Y307" s="1"/>
    </row>
    <row r="308" ht="12.75" customHeight="1">
      <c r="Y308" s="1"/>
    </row>
    <row r="309" ht="12.75" customHeight="1">
      <c r="Y309" s="1"/>
    </row>
    <row r="310" ht="12.75" customHeight="1">
      <c r="Y310" s="1"/>
    </row>
    <row r="311" ht="12.75" customHeight="1">
      <c r="Y311" s="1"/>
    </row>
    <row r="312" ht="12.75" customHeight="1">
      <c r="Y312" s="1"/>
    </row>
    <row r="313" ht="12.75" customHeight="1">
      <c r="Y313" s="1"/>
    </row>
    <row r="314" ht="12.75" customHeight="1">
      <c r="Y314" s="1"/>
    </row>
    <row r="315" ht="12.75" customHeight="1">
      <c r="Y315" s="1"/>
    </row>
    <row r="316" ht="12.75" customHeight="1">
      <c r="Y316" s="1"/>
    </row>
    <row r="317" ht="12.75" customHeight="1">
      <c r="Y317" s="1"/>
    </row>
    <row r="318" ht="12.75" customHeight="1">
      <c r="Y318" s="1"/>
    </row>
    <row r="319" ht="12.75" customHeight="1">
      <c r="Y319" s="1"/>
    </row>
    <row r="320" ht="12.75" customHeight="1">
      <c r="Y320" s="1"/>
    </row>
    <row r="321" ht="12.75" customHeight="1">
      <c r="Y321" s="1"/>
    </row>
    <row r="322" ht="12.75" customHeight="1">
      <c r="Y322" s="1"/>
    </row>
    <row r="323" ht="12.75" customHeight="1">
      <c r="Y323" s="1"/>
    </row>
    <row r="324" ht="12.75" customHeight="1">
      <c r="Y324" s="1"/>
    </row>
    <row r="325" ht="12.75" customHeight="1">
      <c r="Y325" s="1"/>
    </row>
    <row r="326" ht="12.75" customHeight="1">
      <c r="Y326" s="1"/>
    </row>
    <row r="327" ht="12.75" customHeight="1">
      <c r="Y327" s="1"/>
    </row>
    <row r="328" ht="12.75" customHeight="1">
      <c r="Y328" s="1"/>
    </row>
    <row r="329" ht="12.75" customHeight="1">
      <c r="Y329" s="1"/>
    </row>
    <row r="330" ht="12.75" customHeight="1">
      <c r="Y330" s="1"/>
    </row>
    <row r="331" ht="12.75" customHeight="1">
      <c r="Y331" s="1"/>
    </row>
    <row r="332" ht="12.75" customHeight="1">
      <c r="Y332" s="1"/>
    </row>
    <row r="333" ht="12.75" customHeight="1">
      <c r="Y333" s="1"/>
    </row>
    <row r="334" ht="12.75" customHeight="1">
      <c r="Y334" s="1"/>
    </row>
    <row r="335" ht="12.75" customHeight="1">
      <c r="Y335" s="1"/>
    </row>
    <row r="336" ht="12.75" customHeight="1">
      <c r="Y336" s="1"/>
    </row>
    <row r="337" ht="12.75" customHeight="1">
      <c r="Y337" s="1"/>
    </row>
    <row r="338" ht="12.75" customHeight="1">
      <c r="Y338" s="1"/>
    </row>
    <row r="339" ht="12.75" customHeight="1">
      <c r="Y339" s="1"/>
    </row>
    <row r="340" ht="12.75" customHeight="1">
      <c r="Y340" s="1"/>
    </row>
    <row r="341" ht="12.75" customHeight="1">
      <c r="Y341" s="1"/>
    </row>
    <row r="342" ht="12.75" customHeight="1">
      <c r="Y342" s="1"/>
    </row>
    <row r="343" ht="12.75" customHeight="1">
      <c r="Y343" s="1"/>
    </row>
    <row r="344" ht="12.75" customHeight="1">
      <c r="Y344" s="1"/>
    </row>
    <row r="345" ht="12.75" customHeight="1">
      <c r="Y345" s="1"/>
    </row>
    <row r="346" ht="12.75" customHeight="1">
      <c r="Y346" s="1"/>
    </row>
    <row r="347" ht="12.75" customHeight="1">
      <c r="Y347" s="1"/>
    </row>
    <row r="348" ht="12.75" customHeight="1">
      <c r="Y348" s="1"/>
    </row>
    <row r="349" ht="12.75" customHeight="1">
      <c r="Y349" s="1"/>
    </row>
    <row r="350" ht="12.75" customHeight="1">
      <c r="Y350" s="1"/>
    </row>
    <row r="351" ht="12.75" customHeight="1">
      <c r="Y351" s="1"/>
    </row>
    <row r="352" ht="12.75" customHeight="1">
      <c r="Y352" s="1"/>
    </row>
    <row r="353" ht="12.75" customHeight="1">
      <c r="Y353" s="1"/>
    </row>
    <row r="354" ht="12.75" customHeight="1">
      <c r="Y354" s="1"/>
    </row>
    <row r="355" ht="12.75" customHeight="1">
      <c r="Y355" s="1"/>
    </row>
    <row r="356" ht="12.75" customHeight="1">
      <c r="Y356" s="1"/>
    </row>
    <row r="357" ht="12.75" customHeight="1">
      <c r="Y357" s="1"/>
    </row>
    <row r="358" ht="12.75" customHeight="1">
      <c r="Y358" s="1"/>
    </row>
    <row r="359" ht="12.75" customHeight="1">
      <c r="Y359" s="1"/>
    </row>
    <row r="360" ht="12.75" customHeight="1">
      <c r="Y360" s="1"/>
    </row>
    <row r="361" ht="12.75" customHeight="1">
      <c r="Y361" s="1"/>
    </row>
    <row r="362" ht="12.75" customHeight="1">
      <c r="Y362" s="1"/>
    </row>
    <row r="363" ht="12.75" customHeight="1">
      <c r="Y363" s="1"/>
    </row>
    <row r="364" ht="12.75" customHeight="1">
      <c r="Y364" s="1"/>
    </row>
    <row r="365" ht="12.75" customHeight="1">
      <c r="Y365" s="1"/>
    </row>
    <row r="366" ht="12.75" customHeight="1">
      <c r="Y366" s="1"/>
    </row>
    <row r="367" ht="12.75" customHeight="1">
      <c r="Y367" s="1"/>
    </row>
    <row r="368" ht="12.75" customHeight="1">
      <c r="Y368" s="1"/>
    </row>
    <row r="369" ht="12.75" customHeight="1">
      <c r="Y369" s="1"/>
    </row>
    <row r="370" ht="12.75" customHeight="1">
      <c r="Y370" s="1"/>
    </row>
    <row r="371" ht="12.75" customHeight="1">
      <c r="Y371" s="1"/>
    </row>
    <row r="372" ht="12.75" customHeight="1">
      <c r="Y372" s="1"/>
    </row>
    <row r="373" ht="12.75" customHeight="1">
      <c r="Y373" s="1"/>
    </row>
    <row r="374" ht="12.75" customHeight="1">
      <c r="Y374" s="1"/>
    </row>
    <row r="375" ht="12.75" customHeight="1">
      <c r="Y375" s="1"/>
    </row>
    <row r="376" ht="12.75" customHeight="1">
      <c r="Y376" s="1"/>
    </row>
    <row r="377" ht="12.75" customHeight="1">
      <c r="Y377" s="1"/>
    </row>
    <row r="378" ht="12.75" customHeight="1">
      <c r="Y378" s="1"/>
    </row>
    <row r="379" ht="12.75" customHeight="1">
      <c r="Y379" s="1"/>
    </row>
    <row r="380" ht="12.75" customHeight="1">
      <c r="Y380" s="1"/>
    </row>
    <row r="381" ht="12.75" customHeight="1">
      <c r="Y381" s="1"/>
    </row>
    <row r="382" ht="12.75" customHeight="1">
      <c r="Y382" s="1"/>
    </row>
    <row r="383" ht="12.75" customHeight="1">
      <c r="Y383" s="1"/>
    </row>
    <row r="384" ht="12.75" customHeight="1">
      <c r="Y384" s="1"/>
    </row>
    <row r="385" ht="12.75" customHeight="1">
      <c r="Y385" s="1"/>
    </row>
    <row r="386" ht="12.75" customHeight="1">
      <c r="Y386" s="1"/>
    </row>
    <row r="387" ht="12.75" customHeight="1">
      <c r="Y387" s="1"/>
    </row>
    <row r="388" ht="12.75" customHeight="1">
      <c r="Y388" s="1"/>
    </row>
    <row r="389" ht="12.75" customHeight="1">
      <c r="Y389" s="1"/>
    </row>
    <row r="390" ht="12.75" customHeight="1">
      <c r="Y390" s="1"/>
    </row>
    <row r="391" ht="12.75" customHeight="1">
      <c r="Y391" s="1"/>
    </row>
    <row r="392" ht="12.75" customHeight="1">
      <c r="Y392" s="1"/>
    </row>
    <row r="393" ht="12.75" customHeight="1">
      <c r="Y393" s="1"/>
    </row>
    <row r="394" ht="12.75" customHeight="1">
      <c r="Y394" s="1"/>
    </row>
    <row r="395" ht="12.75" customHeight="1">
      <c r="Y395" s="1"/>
    </row>
    <row r="396" ht="12.75" customHeight="1">
      <c r="Y396" s="1"/>
    </row>
    <row r="397" ht="12.75" customHeight="1">
      <c r="Y397" s="1"/>
    </row>
    <row r="398" ht="12.75" customHeight="1">
      <c r="Y398" s="1"/>
    </row>
    <row r="399" ht="12.75" customHeight="1">
      <c r="Y399" s="1"/>
    </row>
    <row r="400" ht="12.75" customHeight="1">
      <c r="Y400" s="1"/>
    </row>
    <row r="401" ht="12.75" customHeight="1">
      <c r="Y401" s="1"/>
    </row>
    <row r="402" ht="12.75" customHeight="1">
      <c r="Y402" s="1"/>
    </row>
    <row r="403" ht="12.75" customHeight="1">
      <c r="Y403" s="1"/>
    </row>
    <row r="404" ht="12.75" customHeight="1">
      <c r="Y404" s="1"/>
    </row>
    <row r="405" ht="12.75" customHeight="1">
      <c r="Y405" s="1"/>
    </row>
    <row r="406" ht="12.75" customHeight="1">
      <c r="Y406" s="1"/>
    </row>
    <row r="407" ht="12.75" customHeight="1">
      <c r="Y407" s="1"/>
    </row>
    <row r="408" ht="12.75" customHeight="1">
      <c r="Y408" s="1"/>
    </row>
    <row r="409" ht="12.75" customHeight="1">
      <c r="Y409" s="1"/>
    </row>
    <row r="410" ht="12.75" customHeight="1">
      <c r="Y410" s="1"/>
    </row>
    <row r="411" ht="12.75" customHeight="1">
      <c r="Y411" s="1"/>
    </row>
    <row r="412" ht="12.75" customHeight="1">
      <c r="Y412" s="1"/>
    </row>
    <row r="413" ht="12.75" customHeight="1">
      <c r="Y413" s="1"/>
    </row>
    <row r="414" ht="12.75" customHeight="1">
      <c r="Y414" s="1"/>
    </row>
    <row r="415" ht="12.75" customHeight="1">
      <c r="Y415" s="1"/>
    </row>
    <row r="416" ht="12.75" customHeight="1">
      <c r="Y416" s="1"/>
    </row>
    <row r="417" ht="12.75" customHeight="1">
      <c r="Y417" s="1"/>
    </row>
    <row r="418" ht="12.75" customHeight="1">
      <c r="Y418" s="1"/>
    </row>
    <row r="419" ht="12.75" customHeight="1">
      <c r="Y419" s="1"/>
    </row>
    <row r="420" ht="12.75" customHeight="1">
      <c r="Y420" s="1"/>
    </row>
    <row r="421" ht="12.75" customHeight="1">
      <c r="Y421" s="1"/>
    </row>
    <row r="422" ht="12.75" customHeight="1">
      <c r="Y422" s="1"/>
    </row>
    <row r="423" ht="12.75" customHeight="1">
      <c r="Y423" s="1"/>
    </row>
    <row r="424" ht="12.75" customHeight="1">
      <c r="Y424" s="1"/>
    </row>
    <row r="425" ht="12.75" customHeight="1">
      <c r="Y425" s="1"/>
    </row>
    <row r="426" ht="12.75" customHeight="1">
      <c r="Y426" s="1"/>
    </row>
    <row r="427" ht="12.75" customHeight="1">
      <c r="Y427" s="1"/>
    </row>
    <row r="428" ht="12.75" customHeight="1">
      <c r="Y428" s="1"/>
    </row>
    <row r="429" ht="12.75" customHeight="1">
      <c r="Y429" s="1"/>
    </row>
    <row r="430" ht="12.75" customHeight="1">
      <c r="Y430" s="1"/>
    </row>
    <row r="431" ht="12.75" customHeight="1">
      <c r="Y431" s="1"/>
    </row>
    <row r="432" ht="12.75" customHeight="1">
      <c r="Y432" s="1"/>
    </row>
    <row r="433" ht="12.75" customHeight="1">
      <c r="Y433" s="1"/>
    </row>
    <row r="434" ht="12.75" customHeight="1">
      <c r="Y434" s="1"/>
    </row>
    <row r="435" ht="12.75" customHeight="1">
      <c r="Y435" s="1"/>
    </row>
    <row r="436" ht="12.75" customHeight="1">
      <c r="Y436" s="1"/>
    </row>
    <row r="437" ht="12.75" customHeight="1">
      <c r="Y437" s="1"/>
    </row>
    <row r="438" ht="12.75" customHeight="1">
      <c r="Y438" s="1"/>
    </row>
    <row r="439" ht="12.75" customHeight="1">
      <c r="Y439" s="1"/>
    </row>
    <row r="440" ht="12.75" customHeight="1">
      <c r="Y440" s="1"/>
    </row>
    <row r="441" ht="12.75" customHeight="1">
      <c r="Y441" s="1"/>
    </row>
    <row r="442" ht="12.75" customHeight="1">
      <c r="Y442" s="1"/>
    </row>
    <row r="443" ht="12.75" customHeight="1">
      <c r="Y443" s="1"/>
    </row>
    <row r="444" ht="12.75" customHeight="1">
      <c r="Y444" s="1"/>
    </row>
    <row r="445" ht="12.75" customHeight="1">
      <c r="Y445" s="1"/>
    </row>
    <row r="446" ht="12.75" customHeight="1">
      <c r="Y446" s="1"/>
    </row>
    <row r="447" ht="12.75" customHeight="1">
      <c r="Y447" s="1"/>
    </row>
    <row r="448" ht="12.75" customHeight="1">
      <c r="Y448" s="1"/>
    </row>
    <row r="449" ht="12.75" customHeight="1">
      <c r="Y449" s="1"/>
    </row>
    <row r="450" ht="12.75" customHeight="1">
      <c r="Y450" s="1"/>
    </row>
    <row r="451" ht="12.75" customHeight="1">
      <c r="Y451" s="1"/>
    </row>
    <row r="452" ht="12.75" customHeight="1">
      <c r="Y452" s="1"/>
    </row>
    <row r="453" ht="12.75" customHeight="1">
      <c r="Y453" s="1"/>
    </row>
    <row r="454" ht="12.75" customHeight="1">
      <c r="Y454" s="1"/>
    </row>
    <row r="455" ht="12.75" customHeight="1">
      <c r="Y455" s="1"/>
    </row>
    <row r="456" ht="12.75" customHeight="1">
      <c r="Y456" s="1"/>
    </row>
    <row r="457" ht="12.75" customHeight="1">
      <c r="Y457" s="1"/>
    </row>
    <row r="458" ht="12.75" customHeight="1">
      <c r="Y458" s="1"/>
    </row>
    <row r="459" ht="12.75" customHeight="1">
      <c r="Y459" s="1"/>
    </row>
    <row r="460" ht="12.75" customHeight="1">
      <c r="Y460" s="1"/>
    </row>
    <row r="461" ht="12.75" customHeight="1">
      <c r="Y461" s="1"/>
    </row>
    <row r="462" ht="12.75" customHeight="1">
      <c r="Y462" s="1"/>
    </row>
    <row r="463" ht="12.75" customHeight="1">
      <c r="Y463" s="1"/>
    </row>
    <row r="464" ht="12.75" customHeight="1">
      <c r="Y464" s="1"/>
    </row>
    <row r="465" ht="12.75" customHeight="1">
      <c r="Y465" s="1"/>
    </row>
    <row r="466" ht="12.75" customHeight="1">
      <c r="Y466" s="1"/>
    </row>
    <row r="467" ht="12.75" customHeight="1">
      <c r="Y467" s="1"/>
    </row>
    <row r="468" ht="12.75" customHeight="1">
      <c r="Y468" s="1"/>
    </row>
    <row r="469" ht="12.75" customHeight="1">
      <c r="Y469" s="1"/>
    </row>
    <row r="470" ht="12.75" customHeight="1">
      <c r="Y470" s="1"/>
    </row>
    <row r="471" ht="12.75" customHeight="1">
      <c r="Y471" s="1"/>
    </row>
    <row r="472" ht="12.75" customHeight="1">
      <c r="Y472" s="1"/>
    </row>
    <row r="473" ht="12.75" customHeight="1">
      <c r="Y473" s="1"/>
    </row>
    <row r="474" ht="12.75" customHeight="1">
      <c r="Y474" s="1"/>
    </row>
    <row r="475" ht="12.75" customHeight="1">
      <c r="Y475" s="1"/>
    </row>
    <row r="476" ht="12.75" customHeight="1">
      <c r="Y476" s="1"/>
    </row>
    <row r="477" ht="12.75" customHeight="1">
      <c r="Y477" s="1"/>
    </row>
    <row r="478" ht="12.75" customHeight="1">
      <c r="Y478" s="1"/>
    </row>
    <row r="479" ht="12.75" customHeight="1">
      <c r="Y479" s="1"/>
    </row>
    <row r="480" ht="12.75" customHeight="1">
      <c r="Y480" s="1"/>
    </row>
    <row r="481" ht="12.75" customHeight="1">
      <c r="Y481" s="1"/>
    </row>
    <row r="482" ht="12.75" customHeight="1">
      <c r="Y482" s="1"/>
    </row>
    <row r="483" ht="12.75" customHeight="1">
      <c r="Y483" s="1"/>
    </row>
    <row r="484" ht="12.75" customHeight="1">
      <c r="Y484" s="1"/>
    </row>
    <row r="485" ht="12.75" customHeight="1">
      <c r="Y485" s="1"/>
    </row>
    <row r="486" ht="12.75" customHeight="1">
      <c r="Y486" s="1"/>
    </row>
    <row r="487" ht="12.75" customHeight="1">
      <c r="Y487" s="1"/>
    </row>
    <row r="488" ht="12.75" customHeight="1">
      <c r="Y488" s="1"/>
    </row>
    <row r="489" ht="12.75" customHeight="1">
      <c r="Y489" s="1"/>
    </row>
    <row r="490" ht="12.75" customHeight="1">
      <c r="Y490" s="1"/>
    </row>
    <row r="491" ht="12.75" customHeight="1">
      <c r="Y491" s="1"/>
    </row>
    <row r="492" ht="12.75" customHeight="1">
      <c r="Y492" s="1"/>
    </row>
    <row r="493" ht="12.75" customHeight="1">
      <c r="Y493" s="1"/>
    </row>
    <row r="494" ht="12.75" customHeight="1">
      <c r="Y494" s="1"/>
    </row>
    <row r="495" ht="12.75" customHeight="1">
      <c r="Y495" s="1"/>
    </row>
    <row r="496" ht="12.75" customHeight="1">
      <c r="Y496" s="1"/>
    </row>
    <row r="497" ht="12.75" customHeight="1">
      <c r="Y497" s="1"/>
    </row>
    <row r="498" ht="12.75" customHeight="1">
      <c r="Y498" s="1"/>
    </row>
    <row r="499" ht="12.75" customHeight="1">
      <c r="Y499" s="1"/>
    </row>
    <row r="500" ht="12.75" customHeight="1">
      <c r="Y500" s="1"/>
    </row>
    <row r="501" ht="12.75" customHeight="1">
      <c r="Y501" s="1"/>
    </row>
    <row r="502" ht="12.75" customHeight="1">
      <c r="Y502" s="1"/>
    </row>
    <row r="503" ht="12.75" customHeight="1">
      <c r="Y503" s="1"/>
    </row>
    <row r="504" ht="12.75" customHeight="1">
      <c r="Y504" s="1"/>
    </row>
    <row r="505" ht="12.75" customHeight="1">
      <c r="Y505" s="1"/>
    </row>
    <row r="506" ht="12.75" customHeight="1">
      <c r="Y506" s="1"/>
    </row>
    <row r="507" ht="12.75" customHeight="1">
      <c r="Y507" s="1"/>
    </row>
    <row r="508" ht="12.75" customHeight="1">
      <c r="Y508" s="1"/>
    </row>
    <row r="509" ht="12.75" customHeight="1">
      <c r="Y509" s="1"/>
    </row>
    <row r="510" ht="12.75" customHeight="1">
      <c r="Y510" s="1"/>
    </row>
    <row r="511" ht="12.75" customHeight="1">
      <c r="Y511" s="1"/>
    </row>
    <row r="512" ht="12.75" customHeight="1">
      <c r="Y512" s="1"/>
    </row>
    <row r="513" ht="12.75" customHeight="1">
      <c r="Y513" s="1"/>
    </row>
    <row r="514" ht="12.75" customHeight="1">
      <c r="Y514" s="1"/>
    </row>
    <row r="515" ht="12.75" customHeight="1">
      <c r="Y515" s="1"/>
    </row>
    <row r="516" ht="12.75" customHeight="1">
      <c r="Y516" s="1"/>
    </row>
    <row r="517" ht="12.75" customHeight="1">
      <c r="Y517" s="1"/>
    </row>
    <row r="518" ht="12.75" customHeight="1">
      <c r="Y518" s="1"/>
    </row>
    <row r="519" ht="12.75" customHeight="1">
      <c r="Y519" s="1"/>
    </row>
    <row r="520" ht="12.75" customHeight="1">
      <c r="Y520" s="1"/>
    </row>
    <row r="521" ht="12.75" customHeight="1">
      <c r="Y521" s="1"/>
    </row>
    <row r="522" ht="12.75" customHeight="1">
      <c r="Y522" s="1"/>
    </row>
    <row r="523" ht="12.75" customHeight="1">
      <c r="Y523" s="1"/>
    </row>
    <row r="524" ht="12.75" customHeight="1">
      <c r="Y524" s="1"/>
    </row>
    <row r="525" ht="12.75" customHeight="1">
      <c r="Y525" s="1"/>
    </row>
    <row r="526" ht="12.75" customHeight="1">
      <c r="Y526" s="1"/>
    </row>
    <row r="527" ht="12.75" customHeight="1">
      <c r="Y527" s="1"/>
    </row>
    <row r="528" ht="12.75" customHeight="1">
      <c r="Y528" s="1"/>
    </row>
    <row r="529" ht="12.75" customHeight="1">
      <c r="Y529" s="1"/>
    </row>
    <row r="530" ht="12.75" customHeight="1">
      <c r="Y530" s="1"/>
    </row>
    <row r="531" ht="12.75" customHeight="1">
      <c r="Y531" s="1"/>
    </row>
    <row r="532" ht="12.75" customHeight="1">
      <c r="Y532" s="1"/>
    </row>
    <row r="533" ht="12.75" customHeight="1">
      <c r="Y533" s="1"/>
    </row>
    <row r="534" ht="12.75" customHeight="1">
      <c r="Y534" s="1"/>
    </row>
    <row r="535" ht="12.75" customHeight="1">
      <c r="Y535" s="1"/>
    </row>
    <row r="536" ht="12.75" customHeight="1">
      <c r="Y536" s="1"/>
    </row>
    <row r="537" ht="12.75" customHeight="1">
      <c r="Y537" s="1"/>
    </row>
    <row r="538" ht="12.75" customHeight="1">
      <c r="Y538" s="1"/>
    </row>
    <row r="539" ht="12.75" customHeight="1">
      <c r="Y539" s="1"/>
    </row>
    <row r="540" ht="12.75" customHeight="1">
      <c r="Y540" s="1"/>
    </row>
    <row r="541" ht="12.75" customHeight="1">
      <c r="Y541" s="1"/>
    </row>
    <row r="542" ht="12.75" customHeight="1">
      <c r="Y542" s="1"/>
    </row>
    <row r="543" ht="12.75" customHeight="1">
      <c r="Y543" s="1"/>
    </row>
    <row r="544" ht="12.75" customHeight="1">
      <c r="Y544" s="1"/>
    </row>
    <row r="545" ht="12.75" customHeight="1">
      <c r="Y545" s="1"/>
    </row>
    <row r="546" ht="12.75" customHeight="1">
      <c r="Y546" s="1"/>
    </row>
    <row r="547" ht="12.75" customHeight="1">
      <c r="Y547" s="1"/>
    </row>
    <row r="548" ht="12.75" customHeight="1">
      <c r="Y548" s="1"/>
    </row>
    <row r="549" ht="12.75" customHeight="1">
      <c r="Y549" s="1"/>
    </row>
    <row r="550" ht="12.75" customHeight="1">
      <c r="Y550" s="1"/>
    </row>
    <row r="551" ht="12.75" customHeight="1">
      <c r="Y551" s="1"/>
    </row>
    <row r="552" ht="12.75" customHeight="1">
      <c r="Y552" s="1"/>
    </row>
    <row r="553" ht="12.75" customHeight="1">
      <c r="Y553" s="1"/>
    </row>
    <row r="554" ht="12.75" customHeight="1">
      <c r="Y554" s="1"/>
    </row>
    <row r="555" ht="12.75" customHeight="1">
      <c r="Y555" s="1"/>
    </row>
    <row r="556" ht="12.75" customHeight="1">
      <c r="Y556" s="1"/>
    </row>
    <row r="557" ht="12.75" customHeight="1">
      <c r="Y557" s="1"/>
    </row>
    <row r="558" ht="12.75" customHeight="1">
      <c r="Y558" s="1"/>
    </row>
    <row r="559" ht="12.75" customHeight="1">
      <c r="Y559" s="1"/>
    </row>
    <row r="560" ht="12.75" customHeight="1">
      <c r="Y560" s="1"/>
    </row>
    <row r="561" ht="12.75" customHeight="1">
      <c r="Y561" s="1"/>
    </row>
    <row r="562" ht="12.75" customHeight="1">
      <c r="Y562" s="1"/>
    </row>
    <row r="563" ht="12.75" customHeight="1">
      <c r="Y563" s="1"/>
    </row>
    <row r="564" ht="12.75" customHeight="1">
      <c r="Y564" s="1"/>
    </row>
    <row r="565" ht="12.75" customHeight="1">
      <c r="Y565" s="1"/>
    </row>
    <row r="566" ht="12.75" customHeight="1">
      <c r="Y566" s="1"/>
    </row>
    <row r="567" ht="12.75" customHeight="1">
      <c r="Y567" s="1"/>
    </row>
    <row r="568" ht="12.75" customHeight="1">
      <c r="Y568" s="1"/>
    </row>
    <row r="569" ht="12.75" customHeight="1">
      <c r="Y569" s="1"/>
    </row>
    <row r="570" ht="12.75" customHeight="1">
      <c r="Y570" s="1"/>
    </row>
    <row r="571" ht="12.75" customHeight="1">
      <c r="Y571" s="1"/>
    </row>
    <row r="572" ht="12.75" customHeight="1">
      <c r="Y572" s="1"/>
    </row>
    <row r="573" ht="12.75" customHeight="1">
      <c r="Y573" s="1"/>
    </row>
    <row r="574" ht="12.75" customHeight="1">
      <c r="Y574" s="1"/>
    </row>
    <row r="575" ht="12.75" customHeight="1">
      <c r="Y575" s="1"/>
    </row>
    <row r="576" ht="12.75" customHeight="1">
      <c r="Y576" s="1"/>
    </row>
    <row r="577" ht="12.75" customHeight="1">
      <c r="Y577" s="1"/>
    </row>
    <row r="578" ht="12.75" customHeight="1">
      <c r="Y578" s="1"/>
    </row>
    <row r="579" ht="12.75" customHeight="1">
      <c r="Y579" s="1"/>
    </row>
    <row r="580" ht="12.75" customHeight="1">
      <c r="Y580" s="1"/>
    </row>
    <row r="581" ht="12.75" customHeight="1">
      <c r="Y581" s="1"/>
    </row>
    <row r="582" ht="12.75" customHeight="1">
      <c r="Y582" s="1"/>
    </row>
    <row r="583" ht="12.75" customHeight="1">
      <c r="Y583" s="1"/>
    </row>
    <row r="584" ht="12.75" customHeight="1">
      <c r="Y584" s="1"/>
    </row>
    <row r="585" ht="12.75" customHeight="1">
      <c r="Y585" s="1"/>
    </row>
    <row r="586" ht="12.75" customHeight="1">
      <c r="Y586" s="1"/>
    </row>
    <row r="587" ht="12.75" customHeight="1">
      <c r="Y587" s="1"/>
    </row>
    <row r="588" ht="12.75" customHeight="1">
      <c r="Y588" s="1"/>
    </row>
    <row r="589" ht="12.75" customHeight="1">
      <c r="Y589" s="1"/>
    </row>
    <row r="590" ht="12.75" customHeight="1">
      <c r="Y590" s="1"/>
    </row>
    <row r="591" ht="12.75" customHeight="1">
      <c r="Y591" s="1"/>
    </row>
    <row r="592" ht="12.75" customHeight="1">
      <c r="Y592" s="1"/>
    </row>
    <row r="593" ht="12.75" customHeight="1">
      <c r="Y593" s="1"/>
    </row>
    <row r="594" ht="12.75" customHeight="1">
      <c r="Y594" s="1"/>
    </row>
    <row r="595" ht="12.75" customHeight="1">
      <c r="Y595" s="1"/>
    </row>
    <row r="596" ht="12.75" customHeight="1">
      <c r="Y596" s="1"/>
    </row>
    <row r="597" ht="12.75" customHeight="1">
      <c r="Y597" s="1"/>
    </row>
    <row r="598" ht="12.75" customHeight="1">
      <c r="Y598" s="1"/>
    </row>
    <row r="599" ht="12.75" customHeight="1">
      <c r="Y599" s="1"/>
    </row>
    <row r="600" ht="12.75" customHeight="1">
      <c r="Y600" s="1"/>
    </row>
    <row r="601" ht="12.75" customHeight="1">
      <c r="Y601" s="1"/>
    </row>
    <row r="602" ht="12.75" customHeight="1">
      <c r="Y602" s="1"/>
    </row>
    <row r="603" ht="12.75" customHeight="1">
      <c r="Y603" s="1"/>
    </row>
    <row r="604" ht="12.75" customHeight="1">
      <c r="Y604" s="1"/>
    </row>
    <row r="605" ht="12.75" customHeight="1">
      <c r="Y605" s="1"/>
    </row>
    <row r="606" ht="12.75" customHeight="1">
      <c r="Y606" s="1"/>
    </row>
    <row r="607" ht="12.75" customHeight="1">
      <c r="Y607" s="1"/>
    </row>
    <row r="608" ht="12.75" customHeight="1">
      <c r="Y608" s="1"/>
    </row>
    <row r="609" ht="12.75" customHeight="1">
      <c r="Y609" s="1"/>
    </row>
    <row r="610" ht="12.75" customHeight="1">
      <c r="Y610" s="1"/>
    </row>
    <row r="611" ht="12.75" customHeight="1">
      <c r="Y611" s="1"/>
    </row>
    <row r="612" ht="12.75" customHeight="1">
      <c r="Y612" s="1"/>
    </row>
    <row r="613" ht="12.75" customHeight="1">
      <c r="Y613" s="1"/>
    </row>
    <row r="614" ht="12.75" customHeight="1">
      <c r="Y614" s="1"/>
    </row>
    <row r="615" ht="12.75" customHeight="1">
      <c r="Y615" s="1"/>
    </row>
    <row r="616" ht="12.75" customHeight="1">
      <c r="Y616" s="1"/>
    </row>
    <row r="617" ht="12.75" customHeight="1">
      <c r="Y617" s="1"/>
    </row>
    <row r="618" ht="12.75" customHeight="1">
      <c r="Y618" s="1"/>
    </row>
    <row r="619" ht="12.75" customHeight="1">
      <c r="Y619" s="1"/>
    </row>
    <row r="620" ht="12.75" customHeight="1">
      <c r="Y620" s="1"/>
    </row>
    <row r="621" ht="12.75" customHeight="1">
      <c r="Y621" s="1"/>
    </row>
    <row r="622" ht="12.75" customHeight="1">
      <c r="Y622" s="1"/>
    </row>
    <row r="623" ht="12.75" customHeight="1">
      <c r="Y623" s="1"/>
    </row>
    <row r="624" ht="12.75" customHeight="1">
      <c r="Y624" s="1"/>
    </row>
    <row r="625" ht="12.75" customHeight="1">
      <c r="Y625" s="1"/>
    </row>
    <row r="626" ht="12.75" customHeight="1">
      <c r="Y626" s="1"/>
    </row>
    <row r="627" ht="12.75" customHeight="1">
      <c r="Y627" s="1"/>
    </row>
    <row r="628" ht="12.75" customHeight="1">
      <c r="Y628" s="1"/>
    </row>
    <row r="629" ht="12.75" customHeight="1">
      <c r="Y629" s="1"/>
    </row>
    <row r="630" ht="12.75" customHeight="1">
      <c r="Y630" s="1"/>
    </row>
    <row r="631" ht="12.75" customHeight="1">
      <c r="Y631" s="1"/>
    </row>
    <row r="632" ht="12.75" customHeight="1">
      <c r="Y632" s="1"/>
    </row>
    <row r="633" ht="12.75" customHeight="1">
      <c r="Y633" s="1"/>
    </row>
    <row r="634" ht="12.75" customHeight="1">
      <c r="Y634" s="1"/>
    </row>
    <row r="635" ht="12.75" customHeight="1">
      <c r="Y635" s="1"/>
    </row>
    <row r="636" ht="12.75" customHeight="1">
      <c r="Y636" s="1"/>
    </row>
    <row r="637" ht="12.75" customHeight="1">
      <c r="Y637" s="1"/>
    </row>
    <row r="638" ht="12.75" customHeight="1">
      <c r="Y638" s="1"/>
    </row>
    <row r="639" ht="12.75" customHeight="1">
      <c r="Y639" s="1"/>
    </row>
    <row r="640" ht="12.75" customHeight="1">
      <c r="Y640" s="1"/>
    </row>
    <row r="641" ht="12.75" customHeight="1">
      <c r="Y641" s="1"/>
    </row>
    <row r="642" ht="12.75" customHeight="1">
      <c r="Y642" s="1"/>
    </row>
    <row r="643" ht="12.75" customHeight="1">
      <c r="Y643" s="1"/>
    </row>
    <row r="644" ht="12.75" customHeight="1">
      <c r="Y644" s="1"/>
    </row>
    <row r="645" ht="12.75" customHeight="1">
      <c r="Y645" s="1"/>
    </row>
    <row r="646" ht="12.75" customHeight="1">
      <c r="Y646" s="1"/>
    </row>
    <row r="647" ht="12.75" customHeight="1">
      <c r="Y647" s="1"/>
    </row>
    <row r="648" ht="12.75" customHeight="1">
      <c r="Y648" s="1"/>
    </row>
    <row r="649" ht="12.75" customHeight="1">
      <c r="Y649" s="1"/>
    </row>
    <row r="650" ht="12.75" customHeight="1">
      <c r="Y650" s="1"/>
    </row>
    <row r="651" ht="12.75" customHeight="1">
      <c r="Y651" s="1"/>
    </row>
    <row r="652" ht="12.75" customHeight="1">
      <c r="Y652" s="1"/>
    </row>
    <row r="653" ht="12.75" customHeight="1">
      <c r="Y653" s="1"/>
    </row>
    <row r="654" ht="12.75" customHeight="1">
      <c r="Y654" s="1"/>
    </row>
    <row r="655" ht="12.75" customHeight="1">
      <c r="Y655" s="1"/>
    </row>
    <row r="656" ht="12.75" customHeight="1">
      <c r="Y656" s="1"/>
    </row>
    <row r="657" ht="12.75" customHeight="1">
      <c r="Y657" s="1"/>
    </row>
    <row r="658" ht="12.75" customHeight="1">
      <c r="Y658" s="1"/>
    </row>
    <row r="659" ht="12.75" customHeight="1">
      <c r="Y659" s="1"/>
    </row>
    <row r="660" ht="12.75" customHeight="1">
      <c r="Y660" s="1"/>
    </row>
    <row r="661" ht="12.75" customHeight="1">
      <c r="Y661" s="1"/>
    </row>
    <row r="662" ht="12.75" customHeight="1">
      <c r="Y662" s="1"/>
    </row>
    <row r="663" ht="12.75" customHeight="1">
      <c r="Y663" s="1"/>
    </row>
    <row r="664" ht="12.75" customHeight="1">
      <c r="Y664" s="1"/>
    </row>
    <row r="665" ht="12.75" customHeight="1">
      <c r="Y665" s="1"/>
    </row>
    <row r="666" ht="12.75" customHeight="1">
      <c r="Y666" s="1"/>
    </row>
    <row r="667" ht="12.75" customHeight="1">
      <c r="Y667" s="1"/>
    </row>
    <row r="668" ht="12.75" customHeight="1">
      <c r="Y668" s="1"/>
    </row>
    <row r="669" ht="12.75" customHeight="1">
      <c r="Y669" s="1"/>
    </row>
    <row r="670" ht="12.75" customHeight="1">
      <c r="Y670" s="1"/>
    </row>
    <row r="671" ht="12.75" customHeight="1">
      <c r="Y671" s="1"/>
    </row>
    <row r="672" ht="12.75" customHeight="1">
      <c r="Y672" s="1"/>
    </row>
    <row r="673" ht="12.75" customHeight="1">
      <c r="Y673" s="1"/>
    </row>
    <row r="674" ht="12.75" customHeight="1">
      <c r="Y674" s="1"/>
    </row>
    <row r="675" ht="12.75" customHeight="1">
      <c r="Y675" s="1"/>
    </row>
    <row r="676" ht="12.75" customHeight="1">
      <c r="Y676" s="1"/>
    </row>
    <row r="677" ht="12.75" customHeight="1">
      <c r="Y677" s="1"/>
    </row>
    <row r="678" ht="12.75" customHeight="1">
      <c r="Y678" s="1"/>
    </row>
    <row r="679" ht="12.75" customHeight="1">
      <c r="Y679" s="1"/>
    </row>
    <row r="680" ht="12.75" customHeight="1">
      <c r="Y680" s="1"/>
    </row>
    <row r="681" ht="12.75" customHeight="1">
      <c r="Y681" s="1"/>
    </row>
    <row r="682" ht="12.75" customHeight="1">
      <c r="Y682" s="1"/>
    </row>
    <row r="683" ht="12.75" customHeight="1">
      <c r="Y683" s="1"/>
    </row>
    <row r="684" ht="12.75" customHeight="1">
      <c r="Y684" s="1"/>
    </row>
    <row r="685" ht="12.75" customHeight="1">
      <c r="Y685" s="1"/>
    </row>
    <row r="686" ht="12.75" customHeight="1">
      <c r="Y686" s="1"/>
    </row>
    <row r="687" ht="12.75" customHeight="1">
      <c r="Y687" s="1"/>
    </row>
    <row r="688" ht="12.75" customHeight="1">
      <c r="Y688" s="1"/>
    </row>
    <row r="689" ht="12.75" customHeight="1">
      <c r="Y689" s="1"/>
    </row>
    <row r="690" ht="12.75" customHeight="1">
      <c r="Y690" s="1"/>
    </row>
    <row r="691" ht="12.75" customHeight="1">
      <c r="Y691" s="1"/>
    </row>
    <row r="692" ht="12.75" customHeight="1">
      <c r="Y692" s="1"/>
    </row>
    <row r="693" ht="12.75" customHeight="1">
      <c r="Y693" s="1"/>
    </row>
    <row r="694" ht="12.75" customHeight="1">
      <c r="Y694" s="1"/>
    </row>
    <row r="695" ht="12.75" customHeight="1">
      <c r="Y695" s="1"/>
    </row>
    <row r="696" ht="12.75" customHeight="1">
      <c r="Y696" s="1"/>
    </row>
    <row r="697" ht="12.75" customHeight="1">
      <c r="Y697" s="1"/>
    </row>
    <row r="698" ht="12.75" customHeight="1">
      <c r="Y698" s="1"/>
    </row>
    <row r="699" ht="12.75" customHeight="1">
      <c r="Y699" s="1"/>
    </row>
    <row r="700" ht="12.75" customHeight="1">
      <c r="Y700" s="1"/>
    </row>
    <row r="701" ht="12.75" customHeight="1">
      <c r="Y701" s="1"/>
    </row>
    <row r="702" ht="12.75" customHeight="1">
      <c r="Y702" s="1"/>
    </row>
    <row r="703" ht="12.75" customHeight="1">
      <c r="Y703" s="1"/>
    </row>
    <row r="704" ht="12.75" customHeight="1">
      <c r="Y704" s="1"/>
    </row>
    <row r="705" ht="12.75" customHeight="1">
      <c r="Y705" s="1"/>
    </row>
    <row r="706" ht="12.75" customHeight="1">
      <c r="Y706" s="1"/>
    </row>
    <row r="707" ht="12.75" customHeight="1">
      <c r="Y707" s="1"/>
    </row>
    <row r="708" ht="12.75" customHeight="1">
      <c r="Y708" s="1"/>
    </row>
    <row r="709" ht="12.75" customHeight="1">
      <c r="Y709" s="1"/>
    </row>
    <row r="710" ht="12.75" customHeight="1">
      <c r="Y710" s="1"/>
    </row>
    <row r="711" ht="12.75" customHeight="1">
      <c r="Y711" s="1"/>
    </row>
    <row r="712" ht="12.75" customHeight="1">
      <c r="Y712" s="1"/>
    </row>
    <row r="713" ht="12.75" customHeight="1">
      <c r="Y713" s="1"/>
    </row>
    <row r="714" ht="12.75" customHeight="1">
      <c r="Y714" s="1"/>
    </row>
    <row r="715" ht="12.75" customHeight="1">
      <c r="Y715" s="1"/>
    </row>
    <row r="716" ht="12.75" customHeight="1">
      <c r="Y716" s="1"/>
    </row>
    <row r="717" ht="12.75" customHeight="1">
      <c r="Y717" s="1"/>
    </row>
    <row r="718" ht="12.75" customHeight="1">
      <c r="Y718" s="1"/>
    </row>
    <row r="719" ht="12.75" customHeight="1">
      <c r="Y719" s="1"/>
    </row>
    <row r="720" ht="12.75" customHeight="1">
      <c r="Y720" s="1"/>
    </row>
    <row r="721" ht="12.75" customHeight="1">
      <c r="Y721" s="1"/>
    </row>
    <row r="722" ht="12.75" customHeight="1">
      <c r="Y722" s="1"/>
    </row>
    <row r="723" ht="12.75" customHeight="1">
      <c r="Y723" s="1"/>
    </row>
    <row r="724" ht="12.75" customHeight="1">
      <c r="Y724" s="1"/>
    </row>
    <row r="725" ht="12.75" customHeight="1">
      <c r="Y725" s="1"/>
    </row>
    <row r="726" ht="12.75" customHeight="1">
      <c r="Y726" s="1"/>
    </row>
    <row r="727" ht="12.75" customHeight="1">
      <c r="Y727" s="1"/>
    </row>
    <row r="728" ht="12.75" customHeight="1">
      <c r="Y728" s="1"/>
    </row>
    <row r="729" ht="12.75" customHeight="1">
      <c r="Y729" s="1"/>
    </row>
    <row r="730" ht="12.75" customHeight="1">
      <c r="Y730" s="1"/>
    </row>
    <row r="731" ht="12.75" customHeight="1">
      <c r="Y731" s="1"/>
    </row>
    <row r="732" ht="12.75" customHeight="1">
      <c r="Y732" s="1"/>
    </row>
    <row r="733" ht="12.75" customHeight="1">
      <c r="Y733" s="1"/>
    </row>
    <row r="734" ht="12.75" customHeight="1">
      <c r="Y734" s="1"/>
    </row>
    <row r="735" ht="12.75" customHeight="1">
      <c r="Y735" s="1"/>
    </row>
    <row r="736" ht="12.75" customHeight="1">
      <c r="Y736" s="1"/>
    </row>
    <row r="737" ht="12.75" customHeight="1">
      <c r="Y737" s="1"/>
    </row>
    <row r="738" ht="12.75" customHeight="1">
      <c r="Y738" s="1"/>
    </row>
    <row r="739" ht="12.75" customHeight="1">
      <c r="Y739" s="1"/>
    </row>
    <row r="740" ht="12.75" customHeight="1">
      <c r="Y740" s="1"/>
    </row>
    <row r="741" ht="12.75" customHeight="1">
      <c r="Y741" s="1"/>
    </row>
    <row r="742" ht="12.75" customHeight="1">
      <c r="Y742" s="1"/>
    </row>
    <row r="743" ht="12.75" customHeight="1">
      <c r="Y743" s="1"/>
    </row>
    <row r="744" ht="12.75" customHeight="1">
      <c r="Y744" s="1"/>
    </row>
    <row r="745" ht="12.75" customHeight="1">
      <c r="Y745" s="1"/>
    </row>
    <row r="746" ht="12.75" customHeight="1">
      <c r="Y746" s="1"/>
    </row>
    <row r="747" ht="12.75" customHeight="1">
      <c r="Y747" s="1"/>
    </row>
    <row r="748" ht="12.75" customHeight="1">
      <c r="Y748" s="1"/>
    </row>
    <row r="749" ht="12.75" customHeight="1">
      <c r="Y749" s="1"/>
    </row>
    <row r="750" ht="12.75" customHeight="1">
      <c r="Y750" s="1"/>
    </row>
    <row r="751" ht="12.75" customHeight="1">
      <c r="Y751" s="1"/>
    </row>
    <row r="752" ht="12.75" customHeight="1">
      <c r="Y752" s="1"/>
    </row>
    <row r="753" ht="12.75" customHeight="1">
      <c r="Y753" s="1"/>
    </row>
    <row r="754" ht="12.75" customHeight="1">
      <c r="Y754" s="1"/>
    </row>
    <row r="755" ht="12.75" customHeight="1">
      <c r="Y755" s="1"/>
    </row>
    <row r="756" ht="12.75" customHeight="1">
      <c r="Y756" s="1"/>
    </row>
    <row r="757" ht="12.75" customHeight="1">
      <c r="Y757" s="1"/>
    </row>
    <row r="758" ht="12.75" customHeight="1">
      <c r="Y758" s="1"/>
    </row>
    <row r="759" ht="12.75" customHeight="1">
      <c r="Y759" s="1"/>
    </row>
    <row r="760" ht="12.75" customHeight="1">
      <c r="Y760" s="1"/>
    </row>
    <row r="761" ht="12.75" customHeight="1">
      <c r="Y761" s="1"/>
    </row>
    <row r="762" ht="12.75" customHeight="1">
      <c r="Y762" s="1"/>
    </row>
    <row r="763" ht="12.75" customHeight="1">
      <c r="Y763" s="1"/>
    </row>
    <row r="764" ht="12.75" customHeight="1">
      <c r="Y764" s="1"/>
    </row>
    <row r="765" ht="12.75" customHeight="1">
      <c r="Y765" s="1"/>
    </row>
    <row r="766" ht="12.75" customHeight="1">
      <c r="Y766" s="1"/>
    </row>
    <row r="767" ht="12.75" customHeight="1">
      <c r="Y767" s="1"/>
    </row>
    <row r="768" ht="12.75" customHeight="1">
      <c r="Y768" s="1"/>
    </row>
    <row r="769" ht="12.75" customHeight="1">
      <c r="Y769" s="1"/>
    </row>
    <row r="770" ht="12.75" customHeight="1">
      <c r="Y770" s="1"/>
    </row>
    <row r="771" ht="12.75" customHeight="1">
      <c r="Y771" s="1"/>
    </row>
    <row r="772" ht="12.75" customHeight="1">
      <c r="Y772" s="1"/>
    </row>
    <row r="773" ht="12.75" customHeight="1">
      <c r="Y773" s="1"/>
    </row>
    <row r="774" ht="12.75" customHeight="1">
      <c r="Y774" s="1"/>
    </row>
    <row r="775" ht="12.75" customHeight="1">
      <c r="Y775" s="1"/>
    </row>
    <row r="776" ht="12.75" customHeight="1">
      <c r="Y776" s="1"/>
    </row>
    <row r="777" ht="12.75" customHeight="1">
      <c r="Y777" s="1"/>
    </row>
    <row r="778" ht="12.75" customHeight="1">
      <c r="Y778" s="1"/>
    </row>
    <row r="779" ht="12.75" customHeight="1">
      <c r="Y779" s="1"/>
    </row>
    <row r="780" ht="12.75" customHeight="1">
      <c r="Y780" s="1"/>
    </row>
    <row r="781" ht="12.75" customHeight="1">
      <c r="Y781" s="1"/>
    </row>
    <row r="782" ht="12.75" customHeight="1">
      <c r="Y782" s="1"/>
    </row>
    <row r="783" ht="12.75" customHeight="1">
      <c r="Y783" s="1"/>
    </row>
    <row r="784" ht="12.75" customHeight="1">
      <c r="Y784" s="1"/>
    </row>
    <row r="785" ht="12.75" customHeight="1">
      <c r="Y785" s="1"/>
    </row>
    <row r="786" ht="12.75" customHeight="1">
      <c r="Y786" s="1"/>
    </row>
    <row r="787" ht="12.75" customHeight="1">
      <c r="Y787" s="1"/>
    </row>
    <row r="788" ht="12.75" customHeight="1">
      <c r="Y788" s="1"/>
    </row>
    <row r="789" ht="12.75" customHeight="1">
      <c r="Y789" s="1"/>
    </row>
    <row r="790" ht="12.75" customHeight="1">
      <c r="Y790" s="1"/>
    </row>
    <row r="791" ht="12.75" customHeight="1">
      <c r="Y791" s="1"/>
    </row>
    <row r="792" ht="12.75" customHeight="1">
      <c r="Y792" s="1"/>
    </row>
    <row r="793" ht="12.75" customHeight="1">
      <c r="Y793" s="1"/>
    </row>
    <row r="794" ht="12.75" customHeight="1">
      <c r="Y794" s="1"/>
    </row>
    <row r="795" ht="12.75" customHeight="1">
      <c r="Y795" s="1"/>
    </row>
    <row r="796" ht="12.75" customHeight="1">
      <c r="Y796" s="1"/>
    </row>
    <row r="797" ht="12.75" customHeight="1">
      <c r="Y797" s="1"/>
    </row>
    <row r="798" ht="12.75" customHeight="1">
      <c r="Y798" s="1"/>
    </row>
    <row r="799" ht="12.75" customHeight="1">
      <c r="Y799" s="1"/>
    </row>
    <row r="800" ht="12.75" customHeight="1">
      <c r="Y800" s="1"/>
    </row>
    <row r="801" ht="12.75" customHeight="1">
      <c r="Y801" s="1"/>
    </row>
    <row r="802" ht="12.75" customHeight="1">
      <c r="Y802" s="1"/>
    </row>
    <row r="803" ht="12.75" customHeight="1">
      <c r="Y803" s="1"/>
    </row>
    <row r="804" ht="12.75" customHeight="1">
      <c r="Y804" s="1"/>
    </row>
    <row r="805" ht="12.75" customHeight="1">
      <c r="Y805" s="1"/>
    </row>
    <row r="806" ht="12.75" customHeight="1">
      <c r="Y806" s="1"/>
    </row>
    <row r="807" ht="12.75" customHeight="1">
      <c r="Y807" s="1"/>
    </row>
    <row r="808" ht="12.75" customHeight="1">
      <c r="Y808" s="1"/>
    </row>
    <row r="809" ht="12.75" customHeight="1">
      <c r="Y809" s="1"/>
    </row>
    <row r="810" ht="12.75" customHeight="1">
      <c r="Y810" s="1"/>
    </row>
    <row r="811" ht="12.75" customHeight="1">
      <c r="Y811" s="1"/>
    </row>
    <row r="812" ht="12.75" customHeight="1">
      <c r="Y812" s="1"/>
    </row>
    <row r="813" ht="12.75" customHeight="1">
      <c r="Y813" s="1"/>
    </row>
    <row r="814" ht="12.75" customHeight="1">
      <c r="Y814" s="1"/>
    </row>
    <row r="815" ht="12.75" customHeight="1">
      <c r="Y815" s="1"/>
    </row>
    <row r="816" ht="12.75" customHeight="1">
      <c r="Y816" s="1"/>
    </row>
    <row r="817" ht="12.75" customHeight="1">
      <c r="Y817" s="1"/>
    </row>
    <row r="818" ht="12.75" customHeight="1">
      <c r="Y818" s="1"/>
    </row>
    <row r="819" ht="12.75" customHeight="1">
      <c r="Y819" s="1"/>
    </row>
    <row r="820" ht="12.75" customHeight="1">
      <c r="Y820" s="1"/>
    </row>
    <row r="821" ht="12.75" customHeight="1">
      <c r="Y821" s="1"/>
    </row>
    <row r="822" ht="12.75" customHeight="1">
      <c r="Y822" s="1"/>
    </row>
    <row r="823" ht="12.75" customHeight="1">
      <c r="Y823" s="1"/>
    </row>
    <row r="824" ht="12.75" customHeight="1">
      <c r="Y824" s="1"/>
    </row>
    <row r="825" ht="12.75" customHeight="1">
      <c r="Y825" s="1"/>
    </row>
    <row r="826" ht="12.75" customHeight="1">
      <c r="Y826" s="1"/>
    </row>
    <row r="827" ht="12.75" customHeight="1">
      <c r="Y827" s="1"/>
    </row>
    <row r="828" ht="12.75" customHeight="1">
      <c r="Y828" s="1"/>
    </row>
    <row r="829" ht="12.75" customHeight="1">
      <c r="Y829" s="1"/>
    </row>
    <row r="830" ht="12.75" customHeight="1">
      <c r="Y830" s="1"/>
    </row>
    <row r="831" ht="12.75" customHeight="1">
      <c r="Y831" s="1"/>
    </row>
    <row r="832" ht="12.75" customHeight="1">
      <c r="Y832" s="1"/>
    </row>
    <row r="833" ht="12.75" customHeight="1">
      <c r="Y833" s="1"/>
    </row>
    <row r="834" ht="12.75" customHeight="1">
      <c r="Y834" s="1"/>
    </row>
    <row r="835" ht="12.75" customHeight="1">
      <c r="Y835" s="1"/>
    </row>
    <row r="836" ht="12.75" customHeight="1">
      <c r="Y836" s="1"/>
    </row>
    <row r="837" ht="12.75" customHeight="1">
      <c r="Y837" s="1"/>
    </row>
    <row r="838" ht="12.75" customHeight="1">
      <c r="Y838" s="1"/>
    </row>
    <row r="839" ht="12.75" customHeight="1">
      <c r="Y839" s="1"/>
    </row>
    <row r="840" ht="12.75" customHeight="1">
      <c r="Y840" s="1"/>
    </row>
    <row r="841" ht="12.75" customHeight="1">
      <c r="Y841" s="1"/>
    </row>
    <row r="842" ht="12.75" customHeight="1">
      <c r="Y842" s="1"/>
    </row>
    <row r="843" ht="12.75" customHeight="1">
      <c r="Y843" s="1"/>
    </row>
    <row r="844" ht="12.75" customHeight="1">
      <c r="Y844" s="1"/>
    </row>
    <row r="845" ht="12.75" customHeight="1">
      <c r="Y845" s="1"/>
    </row>
    <row r="846" ht="12.75" customHeight="1">
      <c r="Y846" s="1"/>
    </row>
    <row r="847" ht="12.75" customHeight="1">
      <c r="Y847" s="1"/>
    </row>
    <row r="848" ht="12.75" customHeight="1">
      <c r="Y848" s="1"/>
    </row>
    <row r="849" ht="12.75" customHeight="1">
      <c r="Y849" s="1"/>
    </row>
    <row r="850" ht="12.75" customHeight="1">
      <c r="Y850" s="1"/>
    </row>
    <row r="851" ht="12.75" customHeight="1">
      <c r="Y851" s="1"/>
    </row>
    <row r="852" ht="12.75" customHeight="1">
      <c r="Y852" s="1"/>
    </row>
    <row r="853" ht="12.75" customHeight="1">
      <c r="Y853" s="1"/>
    </row>
    <row r="854" ht="12.75" customHeight="1">
      <c r="Y854" s="1"/>
    </row>
    <row r="855" ht="12.75" customHeight="1">
      <c r="Y855" s="1"/>
    </row>
    <row r="856" ht="12.75" customHeight="1">
      <c r="Y856" s="1"/>
    </row>
    <row r="857" ht="12.75" customHeight="1">
      <c r="Y857" s="1"/>
    </row>
    <row r="858" ht="12.75" customHeight="1">
      <c r="Y858" s="1"/>
    </row>
    <row r="859" ht="12.75" customHeight="1">
      <c r="Y859" s="1"/>
    </row>
    <row r="860" ht="12.75" customHeight="1">
      <c r="Y860" s="1"/>
    </row>
    <row r="861" ht="12.75" customHeight="1">
      <c r="Y861" s="1"/>
    </row>
    <row r="862" ht="12.75" customHeight="1">
      <c r="Y862" s="1"/>
    </row>
    <row r="863" ht="12.75" customHeight="1">
      <c r="Y863" s="1"/>
    </row>
    <row r="864" ht="12.75" customHeight="1">
      <c r="Y864" s="1"/>
    </row>
    <row r="865" ht="12.75" customHeight="1">
      <c r="Y865" s="1"/>
    </row>
    <row r="866" ht="12.75" customHeight="1">
      <c r="Y866" s="1"/>
    </row>
    <row r="867" ht="12.75" customHeight="1">
      <c r="Y867" s="1"/>
    </row>
    <row r="868" ht="12.75" customHeight="1">
      <c r="Y868" s="1"/>
    </row>
    <row r="869" ht="12.75" customHeight="1">
      <c r="Y869" s="1"/>
    </row>
    <row r="870" ht="12.75" customHeight="1">
      <c r="Y870" s="1"/>
    </row>
    <row r="871" ht="12.75" customHeight="1">
      <c r="Y871" s="1"/>
    </row>
    <row r="872" ht="12.75" customHeight="1">
      <c r="Y872" s="1"/>
    </row>
    <row r="873" ht="12.75" customHeight="1">
      <c r="Y873" s="1"/>
    </row>
    <row r="874" ht="12.75" customHeight="1">
      <c r="Y874" s="1"/>
    </row>
    <row r="875" ht="12.75" customHeight="1">
      <c r="Y875" s="1"/>
    </row>
    <row r="876" ht="12.75" customHeight="1">
      <c r="Y876" s="1"/>
    </row>
    <row r="877" ht="12.75" customHeight="1">
      <c r="Y877" s="1"/>
    </row>
    <row r="878" ht="12.75" customHeight="1">
      <c r="Y878" s="1"/>
    </row>
    <row r="879" ht="12.75" customHeight="1">
      <c r="Y879" s="1"/>
    </row>
    <row r="880" ht="12.75" customHeight="1">
      <c r="Y880" s="1"/>
    </row>
    <row r="881" ht="12.75" customHeight="1">
      <c r="Y881" s="1"/>
    </row>
    <row r="882" ht="12.75" customHeight="1">
      <c r="Y882" s="1"/>
    </row>
    <row r="883" ht="12.75" customHeight="1">
      <c r="Y883" s="1"/>
    </row>
    <row r="884" ht="12.75" customHeight="1">
      <c r="Y884" s="1"/>
    </row>
    <row r="885" ht="12.75" customHeight="1">
      <c r="Y885" s="1"/>
    </row>
    <row r="886" ht="12.75" customHeight="1">
      <c r="Y886" s="1"/>
    </row>
    <row r="887" ht="12.75" customHeight="1">
      <c r="Y887" s="1"/>
    </row>
    <row r="888" ht="12.75" customHeight="1">
      <c r="Y888" s="1"/>
    </row>
    <row r="889" ht="12.75" customHeight="1">
      <c r="Y889" s="1"/>
    </row>
    <row r="890" ht="12.75" customHeight="1">
      <c r="Y890" s="1"/>
    </row>
    <row r="891" ht="12.75" customHeight="1">
      <c r="Y891" s="1"/>
    </row>
    <row r="892" ht="12.75" customHeight="1">
      <c r="Y892" s="1"/>
    </row>
    <row r="893" ht="12.75" customHeight="1">
      <c r="Y893" s="1"/>
    </row>
    <row r="894" ht="12.75" customHeight="1">
      <c r="Y894" s="1"/>
    </row>
    <row r="895" ht="12.75" customHeight="1">
      <c r="Y895" s="1"/>
    </row>
    <row r="896" ht="12.75" customHeight="1">
      <c r="Y896" s="1"/>
    </row>
    <row r="897" ht="12.75" customHeight="1">
      <c r="Y897" s="1"/>
    </row>
    <row r="898" ht="12.75" customHeight="1">
      <c r="Y898" s="1"/>
    </row>
    <row r="899" ht="12.75" customHeight="1">
      <c r="Y899" s="1"/>
    </row>
    <row r="900" ht="12.75" customHeight="1">
      <c r="Y900" s="1"/>
    </row>
    <row r="901" ht="12.75" customHeight="1">
      <c r="Y901" s="1"/>
    </row>
    <row r="902" ht="12.75" customHeight="1">
      <c r="Y902" s="1"/>
    </row>
    <row r="903" ht="12.75" customHeight="1">
      <c r="Y903" s="1"/>
    </row>
    <row r="904" ht="12.75" customHeight="1">
      <c r="Y904" s="1"/>
    </row>
    <row r="905" ht="12.75" customHeight="1">
      <c r="Y905" s="1"/>
    </row>
    <row r="906" ht="12.75" customHeight="1">
      <c r="Y906" s="1"/>
    </row>
    <row r="907" ht="12.75" customHeight="1">
      <c r="Y907" s="1"/>
    </row>
    <row r="908" ht="12.75" customHeight="1">
      <c r="Y908" s="1"/>
    </row>
    <row r="909" ht="12.75" customHeight="1">
      <c r="Y909" s="1"/>
    </row>
    <row r="910" ht="12.75" customHeight="1">
      <c r="Y910" s="1"/>
    </row>
    <row r="911" ht="12.75" customHeight="1">
      <c r="Y911" s="1"/>
    </row>
    <row r="912" ht="12.75" customHeight="1">
      <c r="Y912" s="1"/>
    </row>
    <row r="913" ht="12.75" customHeight="1">
      <c r="Y913" s="1"/>
    </row>
    <row r="914" ht="12.75" customHeight="1">
      <c r="Y914" s="1"/>
    </row>
    <row r="915" ht="12.75" customHeight="1">
      <c r="Y915" s="1"/>
    </row>
    <row r="916" ht="12.75" customHeight="1">
      <c r="Y916" s="1"/>
    </row>
    <row r="917" ht="12.75" customHeight="1">
      <c r="Y917" s="1"/>
    </row>
    <row r="918" ht="12.75" customHeight="1">
      <c r="Y918" s="1"/>
    </row>
    <row r="919" ht="12.75" customHeight="1">
      <c r="Y919" s="1"/>
    </row>
    <row r="920" ht="12.75" customHeight="1">
      <c r="Y920" s="1"/>
    </row>
    <row r="921" ht="12.75" customHeight="1">
      <c r="Y921" s="1"/>
    </row>
    <row r="922" ht="12.75" customHeight="1">
      <c r="Y922" s="1"/>
    </row>
    <row r="923" ht="12.75" customHeight="1">
      <c r="Y923" s="1"/>
    </row>
    <row r="924" ht="12.75" customHeight="1">
      <c r="Y924" s="1"/>
    </row>
    <row r="925" ht="12.75" customHeight="1">
      <c r="Y925" s="1"/>
    </row>
    <row r="926" ht="12.75" customHeight="1">
      <c r="Y926" s="1"/>
    </row>
    <row r="927" ht="12.75" customHeight="1">
      <c r="Y927" s="1"/>
    </row>
    <row r="928" ht="12.75" customHeight="1">
      <c r="Y928" s="1"/>
    </row>
    <row r="929" ht="12.75" customHeight="1">
      <c r="Y929" s="1"/>
    </row>
    <row r="930" ht="12.75" customHeight="1">
      <c r="Y930" s="1"/>
    </row>
    <row r="931" ht="12.75" customHeight="1">
      <c r="Y931" s="1"/>
    </row>
    <row r="932" ht="12.75" customHeight="1">
      <c r="Y932" s="1"/>
    </row>
    <row r="933" ht="12.75" customHeight="1">
      <c r="Y933" s="1"/>
    </row>
    <row r="934" ht="12.75" customHeight="1">
      <c r="Y934" s="1"/>
    </row>
    <row r="935" ht="12.75" customHeight="1">
      <c r="Y935" s="1"/>
    </row>
    <row r="936" ht="12.75" customHeight="1">
      <c r="Y936" s="1"/>
    </row>
    <row r="937" ht="12.75" customHeight="1">
      <c r="Y937" s="1"/>
    </row>
    <row r="938" ht="12.75" customHeight="1">
      <c r="Y938" s="1"/>
    </row>
    <row r="939" ht="12.75" customHeight="1">
      <c r="Y939" s="1"/>
    </row>
    <row r="940" ht="12.75" customHeight="1">
      <c r="Y940" s="1"/>
    </row>
    <row r="941" ht="12.75" customHeight="1">
      <c r="Y941" s="1"/>
    </row>
    <row r="942" ht="12.75" customHeight="1">
      <c r="Y942" s="1"/>
    </row>
    <row r="943" ht="12.75" customHeight="1">
      <c r="Y943" s="1"/>
    </row>
    <row r="944" ht="12.75" customHeight="1">
      <c r="Y944" s="1"/>
    </row>
    <row r="945" ht="12.75" customHeight="1">
      <c r="Y945" s="1"/>
    </row>
    <row r="946" ht="12.75" customHeight="1">
      <c r="Y946" s="1"/>
    </row>
    <row r="947" ht="12.75" customHeight="1">
      <c r="Y947" s="1"/>
    </row>
    <row r="948" ht="12.75" customHeight="1">
      <c r="Y948" s="1"/>
    </row>
    <row r="949" ht="12.75" customHeight="1">
      <c r="Y949" s="1"/>
    </row>
    <row r="950" ht="12.75" customHeight="1">
      <c r="Y950" s="1"/>
    </row>
    <row r="951" ht="12.75" customHeight="1">
      <c r="Y951" s="1"/>
    </row>
    <row r="952" ht="12.75" customHeight="1">
      <c r="Y952" s="1"/>
    </row>
    <row r="953" ht="12.75" customHeight="1">
      <c r="Y953" s="1"/>
    </row>
    <row r="954" ht="12.75" customHeight="1">
      <c r="Y954" s="1"/>
    </row>
    <row r="955" ht="12.75" customHeight="1">
      <c r="Y955" s="1"/>
    </row>
    <row r="956" ht="12.75" customHeight="1">
      <c r="Y956" s="1"/>
    </row>
    <row r="957" ht="12.75" customHeight="1">
      <c r="Y957" s="1"/>
    </row>
    <row r="958" ht="12.75" customHeight="1">
      <c r="Y958" s="1"/>
    </row>
    <row r="959" ht="12.75" customHeight="1">
      <c r="Y959" s="1"/>
    </row>
    <row r="960" ht="12.75" customHeight="1">
      <c r="Y960" s="1"/>
    </row>
    <row r="961" ht="12.75" customHeight="1">
      <c r="Y961" s="1"/>
    </row>
    <row r="962" ht="12.75" customHeight="1">
      <c r="Y962" s="1"/>
    </row>
    <row r="963" ht="12.75" customHeight="1">
      <c r="Y963" s="1"/>
    </row>
    <row r="964" ht="12.75" customHeight="1">
      <c r="Y964" s="1"/>
    </row>
    <row r="965" ht="12.75" customHeight="1">
      <c r="Y965" s="1"/>
    </row>
    <row r="966" ht="12.75" customHeight="1">
      <c r="Y966" s="1"/>
    </row>
    <row r="967" ht="12.75" customHeight="1">
      <c r="Y967" s="1"/>
    </row>
    <row r="968" ht="12.75" customHeight="1">
      <c r="Y968" s="1"/>
    </row>
    <row r="969" ht="12.75" customHeight="1">
      <c r="Y969" s="1"/>
    </row>
    <row r="970" ht="12.75" customHeight="1">
      <c r="Y970" s="1"/>
    </row>
    <row r="971" ht="12.75" customHeight="1">
      <c r="Y971" s="1"/>
    </row>
    <row r="972" ht="12.75" customHeight="1">
      <c r="Y972" s="1"/>
    </row>
    <row r="973" ht="12.75" customHeight="1">
      <c r="Y973" s="1"/>
    </row>
    <row r="974" ht="12.75" customHeight="1">
      <c r="Y974" s="1"/>
    </row>
    <row r="975" ht="12.75" customHeight="1">
      <c r="Y975" s="1"/>
    </row>
    <row r="976" ht="12.75" customHeight="1">
      <c r="Y976" s="1"/>
    </row>
    <row r="977" ht="12.75" customHeight="1">
      <c r="Y977" s="1"/>
    </row>
    <row r="978" ht="12.75" customHeight="1">
      <c r="Y978" s="1"/>
    </row>
    <row r="979" ht="12.75" customHeight="1">
      <c r="Y979" s="1"/>
    </row>
    <row r="980" ht="12.75" customHeight="1">
      <c r="Y980" s="1"/>
    </row>
    <row r="981" ht="12.75" customHeight="1">
      <c r="Y981" s="1"/>
    </row>
    <row r="982" ht="12.75" customHeight="1">
      <c r="Y982" s="1"/>
    </row>
    <row r="983" ht="12.75" customHeight="1">
      <c r="Y983" s="1"/>
    </row>
    <row r="984" ht="12.75" customHeight="1">
      <c r="Y984" s="1"/>
    </row>
    <row r="985" ht="12.75" customHeight="1">
      <c r="Y985" s="1"/>
    </row>
    <row r="986" ht="12.75" customHeight="1">
      <c r="Y986" s="1"/>
    </row>
    <row r="987" ht="12.75" customHeight="1">
      <c r="Y987" s="1"/>
    </row>
    <row r="988" ht="12.75" customHeight="1">
      <c r="Y988" s="1"/>
    </row>
    <row r="989" ht="12.75" customHeight="1">
      <c r="Y989" s="1"/>
    </row>
    <row r="990" ht="12.75" customHeight="1">
      <c r="Y990" s="1"/>
    </row>
    <row r="991" ht="12.75" customHeight="1">
      <c r="Y991" s="1"/>
    </row>
    <row r="992" ht="12.75" customHeight="1">
      <c r="Y992" s="1"/>
    </row>
    <row r="993" ht="12.75" customHeight="1">
      <c r="Y993" s="1"/>
    </row>
    <row r="994" ht="12.75" customHeight="1">
      <c r="Y994" s="1"/>
    </row>
    <row r="995" ht="12.75" customHeight="1">
      <c r="Y995" s="1"/>
    </row>
    <row r="996" ht="12.75" customHeight="1">
      <c r="Y996" s="1"/>
    </row>
    <row r="997" ht="12.75" customHeight="1">
      <c r="Y997" s="1"/>
    </row>
    <row r="998" ht="12.75" customHeight="1">
      <c r="Y998" s="1"/>
    </row>
    <row r="999" ht="12.75" customHeight="1">
      <c r="Y999" s="1"/>
    </row>
  </sheetData>
  <mergeCells count="30">
    <mergeCell ref="B2:V2"/>
    <mergeCell ref="B4:H4"/>
    <mergeCell ref="J4:K4"/>
    <mergeCell ref="M4:S4"/>
    <mergeCell ref="U4:V4"/>
    <mergeCell ref="B13:H13"/>
    <mergeCell ref="J13:K13"/>
    <mergeCell ref="B22:H22"/>
    <mergeCell ref="B31:H31"/>
    <mergeCell ref="J31:K31"/>
    <mergeCell ref="B39:H39"/>
    <mergeCell ref="J39:K39"/>
    <mergeCell ref="B48:H48"/>
    <mergeCell ref="J48:K48"/>
    <mergeCell ref="M13:S13"/>
    <mergeCell ref="U13:V13"/>
    <mergeCell ref="Y16:Y19"/>
    <mergeCell ref="J22:K22"/>
    <mergeCell ref="M22:S22"/>
    <mergeCell ref="U22:V22"/>
    <mergeCell ref="Y24:Y28"/>
    <mergeCell ref="Y39:Y43"/>
    <mergeCell ref="Y48:Y53"/>
    <mergeCell ref="M31:S31"/>
    <mergeCell ref="U31:V31"/>
    <mergeCell ref="Y32:Y36"/>
    <mergeCell ref="M39:S39"/>
    <mergeCell ref="U39:V39"/>
    <mergeCell ref="M48:S48"/>
    <mergeCell ref="U48:V48"/>
  </mergeCells>
  <conditionalFormatting sqref="B6:H11 M6:S11 B15:H20 M15:S20 B24:H29 M24:S29 B32:H37 M32:S37 B41:H46 M41:S46 B50:H55 M50:S55">
    <cfRule type="expression" dxfId="0" priority="1" stopIfTrue="1">
      <formula>OR(WEEKDAY(B6,1)=1,WEEKDAY(B6,1)=7)</formula>
    </cfRule>
  </conditionalFormatting>
  <conditionalFormatting sqref="B6:H11 M6:S11 B15:H20 M15:S20 B24:H29 M24:S29 B32:H37 M32:S37 B41:H46 M41:S46 B50:H55 M50:S55">
    <cfRule type="cellIs" dxfId="1" priority="2" stopIfTrue="1" operator="equal">
      <formula>""</formula>
    </cfRule>
  </conditionalFormatting>
  <conditionalFormatting sqref="C12">
    <cfRule type="containsText" dxfId="2" priority="3" operator="containsText" text="Vertex42.com">
      <formula>NOT(ISERROR(SEARCH(("Vertex42.com"),(C12))))</formula>
    </cfRule>
  </conditionalFormatting>
  <printOptions horizontalCentered="1"/>
  <pageMargins bottom="0.35" footer="0.0" header="0.0" left="0.25" right="0.25" top="0.25"/>
  <pageSetup orientation="landscape"/>
  <headerFooter>
    <oddFooter>&amp;L00-047Calendar Template © 2021 by Vertex42.com. Free to print.&amp;R00-047https://www.vertex42.com/calendars/school-calendar.html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88"/>
    <col customWidth="1" min="2" max="2" width="71.63"/>
    <col customWidth="1" min="3" max="3" width="22.25"/>
    <col customWidth="1" min="4" max="6" width="9.13"/>
    <col customWidth="1" min="7" max="26" width="8.63"/>
  </cols>
  <sheetData>
    <row r="1" ht="31.5" customHeight="1">
      <c r="A1" s="92"/>
      <c r="B1" s="92" t="s">
        <v>67</v>
      </c>
      <c r="C1" s="9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94"/>
      <c r="B2" s="95"/>
      <c r="C2" s="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94"/>
      <c r="B3" s="97" t="s">
        <v>68</v>
      </c>
      <c r="C3" s="9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94"/>
      <c r="B4" s="98" t="s">
        <v>69</v>
      </c>
      <c r="C4" s="9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94"/>
      <c r="B5" s="95"/>
      <c r="C5" s="9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94"/>
      <c r="B6" s="99" t="s">
        <v>4</v>
      </c>
      <c r="C6" s="9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94"/>
      <c r="B7" s="95"/>
      <c r="C7" s="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94"/>
      <c r="B8" s="95" t="s">
        <v>70</v>
      </c>
      <c r="C8" s="9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94"/>
      <c r="B9" s="95"/>
      <c r="C9" s="9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94"/>
      <c r="B10" s="95" t="s">
        <v>71</v>
      </c>
      <c r="C10" s="9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94"/>
      <c r="B11" s="95"/>
      <c r="C11" s="9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94"/>
      <c r="B12" s="95" t="s">
        <v>72</v>
      </c>
      <c r="C12" s="9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94"/>
      <c r="B13" s="95"/>
      <c r="C13" s="9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94"/>
      <c r="B14" s="99" t="s">
        <v>73</v>
      </c>
      <c r="C14" s="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94"/>
      <c r="B15" s="100" t="s">
        <v>74</v>
      </c>
      <c r="C15" s="9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94"/>
      <c r="B16" s="101"/>
      <c r="C16" s="9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94"/>
      <c r="B17" s="95" t="s">
        <v>75</v>
      </c>
      <c r="C17" s="9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94"/>
      <c r="B18" s="94"/>
      <c r="C18" s="9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94"/>
      <c r="B19" s="94"/>
      <c r="C19" s="9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hyperlinks>
    <hyperlink r:id="rId1" ref="B4"/>
    <hyperlink r:id="rId2" ref="B15"/>
  </hyperlinks>
  <printOptions/>
  <pageMargins bottom="0.75" footer="0.0" header="0.0" left="0.7" right="0.7" top="0.75"/>
  <pageSetup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2004-08-16T18:44:14Z</dcterms:created>
  <dc:creator>Vertex42.com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2013-2021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1.3.2</vt:lpwstr>
  </property>
</Properties>
</file>